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dlci\Documents\PREVENTIVI CDLCI\2024-25\INIZIATIVA 1\"/>
    </mc:Choice>
  </mc:AlternateContent>
  <xr:revisionPtr revIDLastSave="0" documentId="13_ncr:1_{EBC53624-AB88-4629-AC5F-110604097424}" xr6:coauthVersionLast="47" xr6:coauthVersionMax="47" xr10:uidLastSave="{00000000-0000-0000-0000-000000000000}"/>
  <bookViews>
    <workbookView xWindow="-120" yWindow="-120" windowWidth="29040" windowHeight="15720" tabRatio="924" activeTab="6" xr2:uid="{00000000-000D-0000-FFFF-FFFF00000000}"/>
  </bookViews>
  <sheets>
    <sheet name="Sezione A " sheetId="1" r:id="rId1"/>
    <sheet name="Sezione B" sheetId="8" r:id="rId2"/>
    <sheet name="Sezione C" sheetId="10" r:id="rId3"/>
    <sheet name="Sezione D" sheetId="11" r:id="rId4"/>
    <sheet name="Sezione E" sheetId="12" r:id="rId5"/>
    <sheet name="Sezione F" sheetId="13" r:id="rId6"/>
    <sheet name="Sezione G - Dati" sheetId="7" r:id="rId7"/>
    <sheet name="Denominazione" sheetId="14" state="hidden" r:id="rId8"/>
  </sheets>
  <definedNames>
    <definedName name="_xlnm.Print_Area" localSheetId="0">'Sezione A '!$A$1:$G$27</definedName>
    <definedName name="_xlnm.Print_Area" localSheetId="1">'Sezione B'!$A$1:$F$22</definedName>
    <definedName name="_xlnm.Print_Area" localSheetId="2">'Sezione C'!$A$1:$F$16</definedName>
    <definedName name="_xlnm.Print_Area" localSheetId="3">'Sezione D'!$A$2:$F$28</definedName>
    <definedName name="_xlnm.Print_Area" localSheetId="4">'Sezione E'!$A$1:$F$16</definedName>
    <definedName name="_xlnm.Print_Area" localSheetId="5">'Sezione F'!$A$1:$G$16</definedName>
    <definedName name="_xlnm.Print_Area" localSheetId="6">'Sezione G - Dati'!$A$1:$H$19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7" l="1"/>
  <c r="C3" i="13" l="1"/>
  <c r="E11" i="8" l="1"/>
  <c r="D3" i="8"/>
  <c r="D3" i="13"/>
  <c r="D3" i="12"/>
  <c r="D3" i="11"/>
  <c r="D3" i="10"/>
  <c r="F9" i="7" l="1"/>
  <c r="E9" i="7"/>
  <c r="D9" i="7"/>
  <c r="C9" i="7"/>
  <c r="C3" i="12" l="1"/>
  <c r="E8" i="10"/>
  <c r="C3" i="11"/>
  <c r="F6" i="11" s="1"/>
  <c r="C3" i="10"/>
  <c r="F7" i="10" s="1"/>
  <c r="C3" i="8"/>
  <c r="F6" i="8" s="1"/>
  <c r="F7" i="12" l="1"/>
  <c r="F5" i="12"/>
  <c r="F6" i="12"/>
  <c r="F5" i="8"/>
  <c r="F10" i="8"/>
  <c r="F11" i="11"/>
  <c r="F5" i="10"/>
  <c r="F8" i="11"/>
  <c r="F9" i="8"/>
  <c r="F7" i="11"/>
  <c r="F13" i="11"/>
  <c r="F5" i="11"/>
  <c r="F12" i="11"/>
  <c r="F9" i="11"/>
  <c r="F6" i="10"/>
  <c r="F8" i="8"/>
  <c r="F7" i="8"/>
  <c r="F8" i="10" l="1"/>
  <c r="F10" i="1"/>
  <c r="F11" i="1"/>
  <c r="F12" i="1"/>
  <c r="F13" i="1"/>
  <c r="F9" i="1"/>
  <c r="F15" i="1"/>
  <c r="E14" i="1"/>
  <c r="E16" i="1" s="1"/>
  <c r="G10" i="1" l="1"/>
  <c r="F14" i="1"/>
  <c r="F16" i="1" s="1"/>
  <c r="G9" i="1" s="1"/>
  <c r="G13" i="1" l="1"/>
  <c r="G15" i="1"/>
  <c r="G11" i="1"/>
  <c r="G12" i="1"/>
  <c r="G14" i="1" l="1"/>
  <c r="G16" i="1" s="1"/>
  <c r="F6" i="13"/>
  <c r="F5" i="13"/>
  <c r="E6" i="13"/>
  <c r="E5" i="13"/>
  <c r="E8" i="12"/>
  <c r="E11" i="13" s="1"/>
  <c r="F7" i="13" l="1"/>
  <c r="E7" i="13"/>
  <c r="E14" i="11"/>
  <c r="E10" i="11"/>
  <c r="E15" i="11" l="1"/>
  <c r="E8" i="13"/>
  <c r="E10" i="13" l="1"/>
  <c r="E9" i="13"/>
  <c r="E12" i="13" l="1"/>
  <c r="G10" i="13" l="1"/>
  <c r="G11" i="13"/>
  <c r="F8" i="12"/>
  <c r="F10" i="11"/>
  <c r="F14" i="11" l="1"/>
  <c r="F15" i="11" s="1"/>
  <c r="F10" i="13" s="1"/>
  <c r="F9" i="13"/>
  <c r="F11" i="8"/>
  <c r="F8" i="13" s="1"/>
  <c r="F11" i="13"/>
  <c r="F12" i="13" l="1"/>
</calcChain>
</file>

<file path=xl/sharedStrings.xml><?xml version="1.0" encoding="utf-8"?>
<sst xmlns="http://schemas.openxmlformats.org/spreadsheetml/2006/main" count="234" uniqueCount="176">
  <si>
    <t>ENTRATE IN DETTAGLIO</t>
  </si>
  <si>
    <t>N.</t>
  </si>
  <si>
    <t>DESCRIZIONE</t>
  </si>
  <si>
    <t>Totale
EURO</t>
  </si>
  <si>
    <t>Percentuale
%</t>
  </si>
  <si>
    <t>Risorse proprie dell'ente: contributi di Istituzioni pubbliche locali</t>
  </si>
  <si>
    <t xml:space="preserve">Risorse proprie dell'ente: donazioni </t>
  </si>
  <si>
    <t>Risorse proprie dell’ente: interessi bancari</t>
  </si>
  <si>
    <t xml:space="preserve">Risorse proprie dell’ente: quote di partecipazione a carico delle famiglie </t>
  </si>
  <si>
    <t xml:space="preserve">TOTALE ENTRATE </t>
  </si>
  <si>
    <t xml:space="preserve">VISTO VERIFICATA L’ESATTEZZA E APPROVATO
DAL CAPO DELL’UFFICIO CONSOLARE
(timbro lineare del firmatario con nome e funzione) </t>
  </si>
  <si>
    <t>SPESE DI FUNZIONAMENTO DIDATTICO GENERALE</t>
  </si>
  <si>
    <t>Noleggio attrezzature per insegnamento</t>
  </si>
  <si>
    <t>Assicurazione alunni</t>
  </si>
  <si>
    <t>Certificazione linguistica</t>
  </si>
  <si>
    <t xml:space="preserve">TOTALE  </t>
  </si>
  <si>
    <t>Retribuzione del personale docente impiegato per insegnamento della lingua all’interno del curricolo</t>
  </si>
  <si>
    <t xml:space="preserve">Eventuale rimborso spese di viaggio del personale docente per l'espletamento delle attività didattiche </t>
  </si>
  <si>
    <t>Materiale di facile consumo</t>
  </si>
  <si>
    <t>Spese postali</t>
  </si>
  <si>
    <t>Spese telefoniche, internet</t>
  </si>
  <si>
    <t>SCUOLA DELL'INFANZIA</t>
  </si>
  <si>
    <t>TOTALI</t>
  </si>
  <si>
    <t xml:space="preserve">Sezione B                            </t>
  </si>
  <si>
    <t xml:space="preserve">TOTALE PARZIALE   </t>
  </si>
  <si>
    <t xml:space="preserve">Acquisto attrezzature tecnologiche finalizzate all’insegnamento </t>
  </si>
  <si>
    <t xml:space="preserve">Sezione C                           </t>
  </si>
  <si>
    <t xml:space="preserve">Sezione D                           </t>
  </si>
  <si>
    <t>Retribuzione del personale non docente:
Responsabile / coordinatore progetto</t>
  </si>
  <si>
    <t xml:space="preserve">Sezione E                         </t>
  </si>
  <si>
    <t xml:space="preserve">TOTALE </t>
  </si>
  <si>
    <t>TOTALE ENTRATE</t>
  </si>
  <si>
    <t xml:space="preserve">Sezione F                           </t>
  </si>
  <si>
    <t>RIEPILOGO FINANZIARIO GENERALE</t>
  </si>
  <si>
    <t>TOTALE  USCITE</t>
  </si>
  <si>
    <t>Affitto spazi adibiti alla gestione e amministrazione del progetto</t>
  </si>
  <si>
    <t>Consumi vari (energia elettrica, riscaldamento, acqua,  pulizie, ecc.) riferiti agli spazi adibiti alla gestione e amministrazione del progetto</t>
  </si>
  <si>
    <t>ORE</t>
  </si>
  <si>
    <t>Totale
VAL. LOCALE</t>
  </si>
  <si>
    <t>(12)</t>
  </si>
  <si>
    <t>(13)</t>
  </si>
  <si>
    <t>(14)</t>
  </si>
  <si>
    <t>(28)</t>
  </si>
  <si>
    <t>(33)</t>
  </si>
  <si>
    <t xml:space="preserve">TOTALE RISORSE PROPRIE </t>
  </si>
  <si>
    <t>Contributo ministeriale richiesto sul cap.3153 dello stato di previsione del MAECI</t>
  </si>
  <si>
    <t>da Tabella cambi di finanziamento MAECI</t>
  </si>
  <si>
    <t>Sezione A</t>
  </si>
  <si>
    <t>(9)</t>
  </si>
  <si>
    <t>SPESE PER IL PERSONALE DOCENTE E ASSISTENTI LINGUISTICI</t>
  </si>
  <si>
    <t>Assistenti linguistici</t>
  </si>
  <si>
    <t>(18)</t>
  </si>
  <si>
    <t>NOTE ESPLICATIVE</t>
  </si>
  <si>
    <t>(20)</t>
  </si>
  <si>
    <t>(21)</t>
  </si>
  <si>
    <t xml:space="preserve">(22) </t>
  </si>
  <si>
    <t>(23)</t>
  </si>
  <si>
    <t>(24)</t>
  </si>
  <si>
    <t>Spese per inserzione / acquisto spazi pubblicitari (stampa, tv, radio)</t>
  </si>
  <si>
    <t>Web marketing e social media marketing (realizzazione siti web, gestione pagine internet, campagne di e-mail marketing, sponsorizzazioni online e gestione social network)</t>
  </si>
  <si>
    <t>(31)</t>
  </si>
  <si>
    <t>Risorse proprie dell'Ente (voci da 1 a 5)</t>
  </si>
  <si>
    <t>Contributo ministeriale richiesto sul cap. 3153 dello Stato di previsione del MAECI (voce 7)</t>
  </si>
  <si>
    <t>Spese di funzionamento didattico generale
(voce 15)</t>
  </si>
  <si>
    <t>Spese di funzionamento amministrativo del progetto (voce 30)</t>
  </si>
  <si>
    <t>Spese di carattere promozionale (voce 34)</t>
  </si>
  <si>
    <t>INIZIATIVA 1 - CORSI CURRICOLARI</t>
  </si>
  <si>
    <t>SCUOLA PRIMARIA</t>
  </si>
  <si>
    <t>SCUOLA SECONDARIA DI I GRADO</t>
  </si>
  <si>
    <t>ASSISTENTATO LINGUISTICO</t>
  </si>
  <si>
    <t xml:space="preserve">NOTE ESPLICATIVE </t>
  </si>
  <si>
    <t>(1)</t>
  </si>
  <si>
    <t>(2)</t>
  </si>
  <si>
    <t>(3)</t>
  </si>
  <si>
    <t>(4)</t>
  </si>
  <si>
    <t>(7)</t>
  </si>
  <si>
    <t>Tasso di cambio: 1 Euro =</t>
  </si>
  <si>
    <t>ARS - Peso Argentina</t>
  </si>
  <si>
    <t>BAM - Marco Convertibile (Bosnia Erzegovina)</t>
  </si>
  <si>
    <t>BOB - Boliviano</t>
  </si>
  <si>
    <t>BRL - Real Brasil</t>
  </si>
  <si>
    <t>CAD - Dollari Canadesi</t>
  </si>
  <si>
    <t xml:space="preserve">CHF - Franchi Svizzeri </t>
  </si>
  <si>
    <t>CLP - Peso Cileno</t>
  </si>
  <si>
    <t>CNY - Renminbi (Yuan) - Cina</t>
  </si>
  <si>
    <t xml:space="preserve">COP - Peso Colombiano </t>
  </si>
  <si>
    <t>CZK - Corona Ceca</t>
  </si>
  <si>
    <t>DJG - Franco Djibouti</t>
  </si>
  <si>
    <t>DKK - Corone Danesi</t>
  </si>
  <si>
    <t>DOP - Peso Dominicano</t>
  </si>
  <si>
    <t>DZD - Dinaro Algerino</t>
  </si>
  <si>
    <t>EGP - Lira Egiziana</t>
  </si>
  <si>
    <t>ERN - Nakfa (Eritrea)</t>
  </si>
  <si>
    <t>EUR - Euro</t>
  </si>
  <si>
    <t>GBP - Sterline Gran Bretagna</t>
  </si>
  <si>
    <t>GEL - Lari Georgia</t>
  </si>
  <si>
    <t>GHS - Nuovo Cedi Ghana</t>
  </si>
  <si>
    <t>GTQ - Quetzal (Guatemala)</t>
  </si>
  <si>
    <t>HKD - Dollaro Hong Kong</t>
  </si>
  <si>
    <t>HRK - Kuna Croazia</t>
  </si>
  <si>
    <t>HUF - Forint Ungherese</t>
  </si>
  <si>
    <t>ILS - Shekel (Israele)</t>
  </si>
  <si>
    <t>INR - Rupia Indiana (India)</t>
  </si>
  <si>
    <t xml:space="preserve">IQD - Dinaro Iracheno </t>
  </si>
  <si>
    <t>IRR - Rial Iraniano</t>
  </si>
  <si>
    <t>JOD - Dinaro Giordano</t>
  </si>
  <si>
    <t>KES - Scellino Keniota</t>
  </si>
  <si>
    <t xml:space="preserve">KYD - Dollaro Cayman </t>
  </si>
  <si>
    <t>LYD - Dinaro Libico</t>
  </si>
  <si>
    <t>MAD - Dirham Marocco</t>
  </si>
  <si>
    <t>MDL - Leu Moldavia</t>
  </si>
  <si>
    <t>MKD - Dinaro Macedonia</t>
  </si>
  <si>
    <t>MXN - Peso Messicano</t>
  </si>
  <si>
    <t>NOK - Corone Norvegesi</t>
  </si>
  <si>
    <t>OMR - Rial Oman</t>
  </si>
  <si>
    <t>PAB - Balboa (Panama)</t>
  </si>
  <si>
    <t>PEN - New Sol (Perù)</t>
  </si>
  <si>
    <t>PGK - Kina (Papua Nuova Guinea)</t>
  </si>
  <si>
    <t>PHP - Peso Filippino</t>
  </si>
  <si>
    <t>PLN - Zloty (Polonia)</t>
  </si>
  <si>
    <t>PYG - Guarani (Paraguay)</t>
  </si>
  <si>
    <t xml:space="preserve">QAR - Riyal Saudita </t>
  </si>
  <si>
    <t>SEK - Corone Svedesi</t>
  </si>
  <si>
    <t xml:space="preserve">TND - Dinaro Tunisino </t>
  </si>
  <si>
    <t>TRY - Nuova Lira Turca</t>
  </si>
  <si>
    <t>USD - Dollaro USA</t>
  </si>
  <si>
    <t xml:space="preserve">UYU - Peso Uruguaiano </t>
  </si>
  <si>
    <t>VES - Bolivar Soberano (Venezuela)</t>
  </si>
  <si>
    <t>ZAR - Rand (Sud Africa)</t>
  </si>
  <si>
    <t xml:space="preserve">Tasso di cambio: 1 Euro =     </t>
  </si>
  <si>
    <t>%</t>
  </si>
  <si>
    <t>SCUOLA SECONDARIA DI II GRADO</t>
  </si>
  <si>
    <t xml:space="preserve"> Selezionare valuta</t>
  </si>
  <si>
    <t>MODULO P4</t>
  </si>
  <si>
    <t>SCHEDA FINANZIARIA - INIZIATIVA 1</t>
  </si>
  <si>
    <t>Corsi curriculari all'interno di scuole locali</t>
  </si>
  <si>
    <t>SPESE DI FUNZIONAMENTO AMMINISTRATIVO DEL PROGETTO 
(max 15% del costo totale del progetto)</t>
  </si>
  <si>
    <t xml:space="preserve">SPESE DI CARATTERE PROMOZIONALE 
(max 10% del costo totale del progetto)                                                 </t>
  </si>
  <si>
    <t>Affitto aule ad uso corsi e attività (voce comprensiva di eventuali spese accessorie da specificarsi nelle note)</t>
  </si>
  <si>
    <t>Retribuzione del personale non docente: 
Tesoriere / contabile</t>
  </si>
  <si>
    <t>Retribuzione del personale non docente:
Impiegati di segreteria n. ……………..</t>
  </si>
  <si>
    <t>Realizzazione di materiale promozionale (volantini, locandine, opuscoli, cataloghi, roll-up, materiale audiovisivo e fotografico)</t>
  </si>
  <si>
    <t>Scheda dati progetto</t>
  </si>
  <si>
    <t>Timbro del Rappresentante Legale e Firma</t>
  </si>
  <si>
    <t xml:space="preserve"> N.
CORSI</t>
  </si>
  <si>
    <t>N.
ALUNNI</t>
  </si>
  <si>
    <t>Totale ORE
 di lezione annuo</t>
  </si>
  <si>
    <t xml:space="preserve"> di cui pagate dall'Ente</t>
  </si>
  <si>
    <t>N.
assistenti linguistici</t>
  </si>
  <si>
    <t>N.
docenti assistiti</t>
  </si>
  <si>
    <t>N.
corsi
coinvolti</t>
  </si>
  <si>
    <t xml:space="preserve"> totale ore
 di attività annue</t>
  </si>
  <si>
    <t>di cui 
a carico dell'Ente</t>
  </si>
  <si>
    <t>Il calcolo delle ORE deve sempre essere riportato a 60 minuti, eventualmente arrotondando.</t>
  </si>
  <si>
    <t>DOCENTI*</t>
  </si>
  <si>
    <t>CORSI</t>
  </si>
  <si>
    <t>Acquisto di libri, materiale didattico analogico, digitale e multimediale e software didattici</t>
  </si>
  <si>
    <t>Sezione G - Dati</t>
  </si>
  <si>
    <t xml:space="preserve">TOTALE (voce 25 + voce 29)   </t>
  </si>
  <si>
    <t>Timbro e firma del Rappresentante Legale</t>
  </si>
  <si>
    <t>AUD - Dollaro Australiano</t>
  </si>
  <si>
    <t>Spese per il personale docente e gli assistenti linguistici (voce 19)</t>
  </si>
  <si>
    <t>N.
DOCENTI a carico dell'Ente*</t>
  </si>
  <si>
    <t>Inserire il totale delle persone fisiche retribuite e non degli incarichi</t>
  </si>
  <si>
    <t xml:space="preserve">DENOMINAZIONE PROGETTO: CORSI DI LINGUA E CULTURA ITALIANA </t>
  </si>
  <si>
    <t>Risorse proprie dell’ente: altro (contributi delle scuole)</t>
  </si>
  <si>
    <t xml:space="preserve">(11) </t>
  </si>
  <si>
    <t>16) Retribuzione dei docenti impegnati nei corsi curriculari inclusi gli oneri fiscali (solo per gli insegnanti che non sono free-lance).  Considerato un totale di 1938 ore, la retribuzione media oraria è di £ 32.71. Si fa presente che la quota oraria prevista non è uguale per tutti i docenti ma varia tra le £ 30,00 e le £ 33,00 tenendo in considerazione, il titolo di studio, l'esperienza nell'insegnamento dell'italiano come L2 e l'anzianità di servizio.</t>
  </si>
  <si>
    <t>CENTRO DIFFUSIONE LINGUA E CULTURA ITALIANA "Leonardo da Vinci" ltd</t>
  </si>
  <si>
    <t>(27)  La somma indicata rappresenta l'onorario spettante al commercialista che mensilmente si occupa dell'emissione delle buste paga di tutto il personale dell'ente e si occupa altresì di compilare tutta la documentazione contabile che annualmente bisogna presentare alla Company House. La somma totale è di £ 2,200.00 ed è stata suddivisa al 50% sui due progetti</t>
  </si>
  <si>
    <t xml:space="preserve">(5) La cifra riportata rappresenta il contributo che alcune  scuole corrisponderanno all'ente.  </t>
  </si>
  <si>
    <t xml:space="preserve">17) Le spese di viaggio vengono calcolate come segue: Hadrian P.S. l'insegnante percorre 37.76 miglia a settimana x  £ 0,45 = £16.99 a queste si aggiungono £ 7,60 settimanali corrispondenti al  costo per l'attraversamento del tunnel il costo settimanale è di £ 24.59 x 38 settimane = £ 934.42; Wingate P.S. miglia settimanali 46.8 x £ 0,45 = £21.06 x 38 sett. = £ 800.28; St Joseph P.S. miglia settimanali 30.6  x £ 0,45 = £13.77 x 38 sett. = £ 523.26; St Anne's  P.S. miglia settimanali 13  x £ 0,45 = £5.85 x 38 sett. = £ 222.30; St Marys P.S. miglia settimanali 16  x £ 0,45 = £7.20 x 38 sett. = £273.60;  Bootham Indipendent school  miglia settimanali 40  x £ 0,45 = £18.00 x 38 sett. = £684.00. Urmston Grammar miglia settimanali 30  x £ 0,45 = £13.50 x 38 sett. = £513.00.  Xaverian College miglia settimanali 69  x £ 0,45 = £31.05 x 38 sett. = £1,179.90                                                                                                                                   Quindi: £ 934.42+ £ 800.28 + £ 523.26 + £ 222.30 +  273.60 + £ 684.00 + £513.00 + £ 1,179.90 = £5,130.76   </t>
  </si>
  <si>
    <t>La cifra riportata fa riferimento alle seguenti spese:   2 abbonamenti al sito Worldwall per la creazione di attività interattive per alunni delle scuole primarie £ 130.00;  abbonamento al sito Bookwidget £ 40.00; abbonamento al sito Twinkle per  n. 5 docenti £ 474.50. Quindi: 130.00+40.00+474.50 = 644.50</t>
  </si>
  <si>
    <t>Data 09/4/2024</t>
  </si>
  <si>
    <t>(26)La cifra riportata corrisponde allo stipendio lordo che percepirà il coordinatore e responsabile del progetto. La cifra è estremamente contenuta per non sforare il 15% , ma va detto che tale stipendio  è assolutamente inadeguato alle mansioni richieste. Per questo motivo le ore di lavoro, rispetto agli altri anni, saranno di gran lunga ridotte. Per i corsi  curriculari sono previste 590 ore  x £ 20 = £ 11,800.00 .</t>
  </si>
  <si>
    <t>(32) La cifra riportata, rappresenta la retribuzione spettante al personale che si occuperà della gestione delle pagine social e del mantenimento del sito web, entrambi canali importantissimi per la promozione delle attività dell'ente. Sono previste 160 ore di lavoro x £ 25.00 all'ora, tot. £ 4,000.00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</si>
</sst>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20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17365D"/>
      <name val="Arial Nova"/>
      <family val="2"/>
    </font>
    <font>
      <sz val="10"/>
      <name val="Arial Nov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52">
    <xf numFmtId="0" fontId="0" fillId="0" borderId="0" xfId="0"/>
    <xf numFmtId="0" fontId="3" fillId="0" borderId="0" xfId="0" applyFont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10" fontId="2" fillId="0" borderId="6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4" fontId="5" fillId="0" borderId="1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Protection="1">
      <protection locked="0"/>
    </xf>
    <xf numFmtId="14" fontId="6" fillId="0" borderId="0" xfId="0" applyNumberFormat="1" applyFont="1" applyAlignment="1" applyProtection="1">
      <alignment horizontal="left" vertical="center"/>
      <protection locked="0"/>
    </xf>
    <xf numFmtId="14" fontId="1" fillId="0" borderId="0" xfId="0" applyNumberFormat="1" applyFont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12" xfId="0" applyFont="1" applyBorder="1" applyAlignment="1" applyProtection="1">
      <alignment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10" fontId="2" fillId="0" borderId="15" xfId="0" applyNumberFormat="1" applyFont="1" applyBorder="1" applyAlignment="1" applyProtection="1">
      <alignment horizontal="center" vertical="center" wrapText="1"/>
      <protection locked="0"/>
    </xf>
    <xf numFmtId="0" fontId="10" fillId="0" borderId="0" xfId="0" applyFont="1" applyProtection="1">
      <protection locked="0"/>
    </xf>
    <xf numFmtId="14" fontId="10" fillId="0" borderId="0" xfId="0" applyNumberFormat="1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4" fillId="0" borderId="12" xfId="0" applyFont="1" applyBorder="1" applyAlignment="1" applyProtection="1">
      <alignment horizontal="left" vertical="center"/>
      <protection locked="0"/>
    </xf>
    <xf numFmtId="0" fontId="14" fillId="0" borderId="13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10" fontId="5" fillId="0" borderId="0" xfId="0" applyNumberFormat="1" applyFont="1" applyProtection="1">
      <protection locked="0"/>
    </xf>
    <xf numFmtId="0" fontId="5" fillId="0" borderId="0" xfId="0" applyFont="1" applyAlignment="1" applyProtection="1">
      <alignment horizontal="left" vertical="center"/>
      <protection locked="0"/>
    </xf>
    <xf numFmtId="4" fontId="5" fillId="3" borderId="1" xfId="0" applyNumberFormat="1" applyFont="1" applyFill="1" applyBorder="1" applyAlignment="1">
      <alignment horizontal="right" vertical="center"/>
    </xf>
    <xf numFmtId="10" fontId="5" fillId="3" borderId="6" xfId="1" applyNumberFormat="1" applyFont="1" applyFill="1" applyBorder="1" applyAlignment="1" applyProtection="1">
      <alignment horizontal="right" vertical="center"/>
    </xf>
    <xf numFmtId="4" fontId="2" fillId="3" borderId="1" xfId="0" applyNumberFormat="1" applyFont="1" applyFill="1" applyBorder="1" applyAlignment="1">
      <alignment horizontal="right" vertical="center"/>
    </xf>
    <xf numFmtId="10" fontId="2" fillId="3" borderId="6" xfId="1" applyNumberFormat="1" applyFont="1" applyFill="1" applyBorder="1" applyAlignment="1" applyProtection="1">
      <alignment horizontal="right" vertical="center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4" fontId="5" fillId="3" borderId="6" xfId="0" applyNumberFormat="1" applyFont="1" applyFill="1" applyBorder="1" applyAlignment="1">
      <alignment horizontal="right" vertical="center"/>
    </xf>
    <xf numFmtId="4" fontId="2" fillId="3" borderId="6" xfId="0" applyNumberFormat="1" applyFont="1" applyFill="1" applyBorder="1" applyAlignment="1">
      <alignment horizontal="right" vertical="center"/>
    </xf>
    <xf numFmtId="0" fontId="1" fillId="0" borderId="0" xfId="0" applyFont="1" applyAlignment="1" applyProtection="1">
      <alignment horizontal="left" vertical="center"/>
      <protection locked="0"/>
    </xf>
    <xf numFmtId="4" fontId="8" fillId="3" borderId="14" xfId="0" applyNumberFormat="1" applyFont="1" applyFill="1" applyBorder="1" applyAlignment="1">
      <alignment horizontal="right" vertical="center"/>
    </xf>
    <xf numFmtId="0" fontId="11" fillId="0" borderId="0" xfId="0" applyFont="1" applyProtection="1">
      <protection locked="0"/>
    </xf>
    <xf numFmtId="0" fontId="12" fillId="0" borderId="12" xfId="0" applyFont="1" applyBorder="1" applyAlignment="1" applyProtection="1">
      <alignment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2" fillId="0" borderId="6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vertical="center"/>
      <protection locked="0"/>
    </xf>
    <xf numFmtId="0" fontId="11" fillId="0" borderId="1" xfId="0" applyFont="1" applyBorder="1" applyAlignment="1" applyProtection="1">
      <alignment vertical="center"/>
      <protection locked="0"/>
    </xf>
    <xf numFmtId="0" fontId="13" fillId="0" borderId="6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15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13" fillId="3" borderId="1" xfId="0" applyFont="1" applyFill="1" applyBorder="1" applyAlignment="1">
      <alignment horizontal="center" vertical="center"/>
    </xf>
    <xf numFmtId="164" fontId="16" fillId="2" borderId="8" xfId="0" applyNumberFormat="1" applyFont="1" applyFill="1" applyBorder="1" applyAlignment="1" applyProtection="1">
      <alignment horizontal="left" vertical="center"/>
      <protection locked="0"/>
    </xf>
    <xf numFmtId="0" fontId="16" fillId="0" borderId="4" xfId="0" applyFont="1" applyBorder="1" applyAlignment="1" applyProtection="1">
      <alignment horizontal="left" vertical="center" wrapText="1"/>
      <protection locked="0"/>
    </xf>
    <xf numFmtId="164" fontId="16" fillId="3" borderId="1" xfId="0" applyNumberFormat="1" applyFont="1" applyFill="1" applyBorder="1" applyAlignment="1">
      <alignment horizontal="left" vertical="center"/>
    </xf>
    <xf numFmtId="0" fontId="16" fillId="3" borderId="1" xfId="0" applyFont="1" applyFill="1" applyBorder="1" applyAlignment="1">
      <alignment horizontal="left" vertical="center" wrapText="1"/>
    </xf>
    <xf numFmtId="164" fontId="16" fillId="2" borderId="1" xfId="0" applyNumberFormat="1" applyFont="1" applyFill="1" applyBorder="1" applyAlignment="1" applyProtection="1">
      <alignment horizontal="left" vertical="center"/>
      <protection locked="0"/>
    </xf>
    <xf numFmtId="0" fontId="18" fillId="0" borderId="0" xfId="0" applyFont="1" applyAlignment="1" applyProtection="1">
      <alignment horizontal="left" vertical="center"/>
      <protection locked="0"/>
    </xf>
    <xf numFmtId="0" fontId="18" fillId="0" borderId="0" xfId="0" applyFont="1" applyAlignment="1" applyProtection="1">
      <alignment vertical="center"/>
      <protection locked="0"/>
    </xf>
    <xf numFmtId="0" fontId="19" fillId="0" borderId="0" xfId="0" applyFont="1" applyAlignment="1" applyProtection="1">
      <alignment vertical="center"/>
      <protection locked="0"/>
    </xf>
    <xf numFmtId="14" fontId="1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0" fontId="2" fillId="0" borderId="1" xfId="0" applyFont="1" applyBorder="1" applyAlignment="1" applyProtection="1">
      <alignment horizontal="righ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49" fontId="1" fillId="0" borderId="12" xfId="0" applyNumberFormat="1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1" fillId="0" borderId="6" xfId="0" applyNumberFormat="1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2" borderId="12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6" xfId="0" applyFont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right" vertical="center"/>
      <protection locked="0"/>
    </xf>
    <xf numFmtId="0" fontId="2" fillId="2" borderId="3" xfId="0" applyFont="1" applyFill="1" applyBorder="1" applyAlignment="1" applyProtection="1">
      <alignment horizontal="right" vertical="center"/>
      <protection locked="0"/>
    </xf>
    <xf numFmtId="0" fontId="2" fillId="2" borderId="7" xfId="0" applyFont="1" applyFill="1" applyBorder="1" applyAlignment="1" applyProtection="1">
      <alignment horizontal="right" vertical="center"/>
      <protection locked="0"/>
    </xf>
    <xf numFmtId="0" fontId="9" fillId="0" borderId="12" xfId="0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right" vertical="center"/>
      <protection locked="0"/>
    </xf>
    <xf numFmtId="0" fontId="9" fillId="0" borderId="6" xfId="0" applyFont="1" applyBorder="1" applyAlignment="1" applyProtection="1">
      <alignment horizontal="right" vertical="center"/>
      <protection locked="0"/>
    </xf>
    <xf numFmtId="0" fontId="16" fillId="0" borderId="1" xfId="0" applyFont="1" applyBorder="1" applyAlignment="1" applyProtection="1">
      <alignment horizontal="center" vertical="center" wrapText="1"/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17" fillId="0" borderId="19" xfId="0" applyFont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horizontal="center" vertical="center"/>
      <protection locked="0"/>
    </xf>
    <xf numFmtId="0" fontId="17" fillId="0" borderId="16" xfId="0" applyFont="1" applyBorder="1" applyAlignment="1" applyProtection="1">
      <alignment horizontal="center" vertical="center"/>
      <protection locked="0"/>
    </xf>
    <xf numFmtId="0" fontId="17" fillId="0" borderId="5" xfId="0" applyFont="1" applyBorder="1" applyAlignment="1" applyProtection="1">
      <alignment horizontal="center" vertical="center"/>
      <protection locked="0"/>
    </xf>
    <xf numFmtId="0" fontId="17" fillId="0" borderId="17" xfId="0" applyFont="1" applyBorder="1" applyAlignment="1" applyProtection="1">
      <alignment horizontal="center" vertical="center"/>
      <protection locked="0"/>
    </xf>
    <xf numFmtId="49" fontId="1" fillId="0" borderId="13" xfId="0" applyNumberFormat="1" applyFont="1" applyBorder="1" applyAlignment="1" applyProtection="1">
      <alignment horizontal="left" vertical="top" wrapText="1"/>
      <protection locked="0"/>
    </xf>
    <xf numFmtId="49" fontId="1" fillId="0" borderId="14" xfId="0" applyNumberFormat="1" applyFont="1" applyBorder="1" applyAlignment="1" applyProtection="1">
      <alignment horizontal="left" vertical="top" wrapText="1"/>
      <protection locked="0"/>
    </xf>
    <xf numFmtId="49" fontId="1" fillId="0" borderId="15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1" fillId="0" borderId="12" xfId="0" applyNumberFormat="1" applyFont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49" fontId="1" fillId="0" borderId="6" xfId="0" applyNumberFormat="1" applyFont="1" applyBorder="1" applyAlignment="1" applyProtection="1">
      <alignment horizontal="left" vertical="center" wrapText="1"/>
      <protection locked="0"/>
    </xf>
    <xf numFmtId="49" fontId="1" fillId="0" borderId="13" xfId="0" applyNumberFormat="1" applyFont="1" applyBorder="1" applyAlignment="1" applyProtection="1">
      <alignment horizontal="left" vertical="center" wrapText="1"/>
      <protection locked="0"/>
    </xf>
    <xf numFmtId="49" fontId="1" fillId="0" borderId="14" xfId="0" applyNumberFormat="1" applyFont="1" applyBorder="1" applyAlignment="1" applyProtection="1">
      <alignment horizontal="left" vertical="center" wrapText="1"/>
      <protection locked="0"/>
    </xf>
    <xf numFmtId="49" fontId="1" fillId="0" borderId="15" xfId="0" applyNumberFormat="1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right" vertical="center"/>
      <protection locked="0"/>
    </xf>
    <xf numFmtId="0" fontId="2" fillId="0" borderId="6" xfId="0" applyFont="1" applyBorder="1" applyAlignment="1" applyProtection="1">
      <alignment horizontal="right" vertical="center"/>
      <protection locked="0"/>
    </xf>
    <xf numFmtId="0" fontId="2" fillId="0" borderId="12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16" fillId="0" borderId="1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49" fontId="10" fillId="0" borderId="12" xfId="0" applyNumberFormat="1" applyFont="1" applyBorder="1" applyAlignment="1" applyProtection="1">
      <alignment horizontal="left" vertical="top" wrapText="1"/>
      <protection locked="0"/>
    </xf>
    <xf numFmtId="49" fontId="10" fillId="0" borderId="1" xfId="0" applyNumberFormat="1" applyFont="1" applyBorder="1" applyAlignment="1" applyProtection="1">
      <alignment horizontal="left" vertical="top" wrapText="1"/>
      <protection locked="0"/>
    </xf>
    <xf numFmtId="49" fontId="10" fillId="0" borderId="6" xfId="0" applyNumberFormat="1" applyFont="1" applyBorder="1" applyAlignment="1" applyProtection="1">
      <alignment horizontal="left" vertical="top" wrapText="1"/>
      <protection locked="0"/>
    </xf>
    <xf numFmtId="49" fontId="10" fillId="0" borderId="13" xfId="0" applyNumberFormat="1" applyFont="1" applyBorder="1" applyAlignment="1" applyProtection="1">
      <alignment horizontal="left" vertical="top" wrapText="1"/>
      <protection locked="0"/>
    </xf>
    <xf numFmtId="49" fontId="10" fillId="0" borderId="14" xfId="0" applyNumberFormat="1" applyFont="1" applyBorder="1" applyAlignment="1" applyProtection="1">
      <alignment horizontal="left" vertical="top" wrapText="1"/>
      <protection locked="0"/>
    </xf>
    <xf numFmtId="49" fontId="10" fillId="0" borderId="15" xfId="0" applyNumberFormat="1" applyFont="1" applyBorder="1" applyAlignment="1" applyProtection="1">
      <alignment horizontal="left" vertical="top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right" vertical="center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2" fillId="0" borderId="6" xfId="0" applyFont="1" applyBorder="1" applyAlignment="1" applyProtection="1">
      <alignment horizontal="center" vertical="top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vertical="center"/>
      <protection locked="0"/>
    </xf>
    <xf numFmtId="0" fontId="12" fillId="0" borderId="6" xfId="0" applyFont="1" applyBorder="1" applyAlignment="1" applyProtection="1">
      <alignment horizontal="left" vertical="center"/>
      <protection locked="0"/>
    </xf>
    <xf numFmtId="0" fontId="8" fillId="3" borderId="12" xfId="0" applyFont="1" applyFill="1" applyBorder="1" applyAlignment="1" applyProtection="1">
      <alignment horizontal="left" vertical="center"/>
      <protection locked="0"/>
    </xf>
    <xf numFmtId="0" fontId="8" fillId="3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left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" xfId="0" applyFont="1" applyBorder="1" applyAlignment="1" applyProtection="1">
      <alignment horizontal="right" vertical="center"/>
      <protection locked="0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CCFFFF"/>
      <color rgb="FFFFCC99"/>
      <color rgb="FFCCECFF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g"/><Relationship Id="rId1" Type="http://schemas.openxmlformats.org/officeDocument/2006/relationships/image" Target="../media/image6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g"/><Relationship Id="rId1" Type="http://schemas.openxmlformats.org/officeDocument/2006/relationships/image" Target="../media/image6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jpeg"/><Relationship Id="rId2" Type="http://schemas.openxmlformats.org/officeDocument/2006/relationships/image" Target="../media/image2.jp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485775</xdr:colOff>
      <xdr:row>25</xdr:row>
      <xdr:rowOff>85725</xdr:rowOff>
    </xdr:from>
    <xdr:to>
      <xdr:col>6</xdr:col>
      <xdr:colOff>771525</xdr:colOff>
      <xdr:row>25</xdr:row>
      <xdr:rowOff>599303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567D59E-9BC4-CB28-EBE9-D9EEA779F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67400" y="9582150"/>
          <a:ext cx="1400175" cy="513578"/>
        </a:xfrm>
        <a:prstGeom prst="rect">
          <a:avLst/>
        </a:prstGeom>
      </xdr:spPr>
    </xdr:pic>
    <xdr:clientData/>
  </xdr:twoCellAnchor>
  <xdr:twoCellAnchor editAs="oneCell">
    <xdr:from>
      <xdr:col>4</xdr:col>
      <xdr:colOff>28575</xdr:colOff>
      <xdr:row>24</xdr:row>
      <xdr:rowOff>447675</xdr:rowOff>
    </xdr:from>
    <xdr:to>
      <xdr:col>4</xdr:col>
      <xdr:colOff>752475</xdr:colOff>
      <xdr:row>26</xdr:row>
      <xdr:rowOff>121627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34C97D6-5D41-8DE0-199F-D74692D20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5775" y="9439275"/>
          <a:ext cx="723900" cy="807427"/>
        </a:xfrm>
        <a:prstGeom prst="rect">
          <a:avLst/>
        </a:prstGeom>
      </xdr:spPr>
    </xdr:pic>
    <xdr:clientData/>
  </xdr:twoCellAnchor>
  <xdr:twoCellAnchor editAs="oneCell">
    <xdr:from>
      <xdr:col>0</xdr:col>
      <xdr:colOff>76200</xdr:colOff>
      <xdr:row>0</xdr:row>
      <xdr:rowOff>247650</xdr:rowOff>
    </xdr:from>
    <xdr:to>
      <xdr:col>1</xdr:col>
      <xdr:colOff>904875</xdr:colOff>
      <xdr:row>0</xdr:row>
      <xdr:rowOff>716140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C304B37-2E6B-57AC-BEC3-8411AC96A1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47650"/>
          <a:ext cx="1076325" cy="4684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771525</xdr:colOff>
      <xdr:row>20</xdr:row>
      <xdr:rowOff>104775</xdr:rowOff>
    </xdr:from>
    <xdr:to>
      <xdr:col>5</xdr:col>
      <xdr:colOff>990600</xdr:colOff>
      <xdr:row>20</xdr:row>
      <xdr:rowOff>618353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F65EF17-B95D-478A-B4B9-84F60998D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0" y="8667750"/>
          <a:ext cx="1266825" cy="513578"/>
        </a:xfrm>
        <a:prstGeom prst="rect">
          <a:avLst/>
        </a:prstGeom>
      </xdr:spPr>
    </xdr:pic>
    <xdr:clientData/>
  </xdr:twoCellAnchor>
  <xdr:twoCellAnchor editAs="oneCell">
    <xdr:from>
      <xdr:col>3</xdr:col>
      <xdr:colOff>1657350</xdr:colOff>
      <xdr:row>19</xdr:row>
      <xdr:rowOff>485775</xdr:rowOff>
    </xdr:from>
    <xdr:to>
      <xdr:col>4</xdr:col>
      <xdr:colOff>666750</xdr:colOff>
      <xdr:row>21</xdr:row>
      <xdr:rowOff>159727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1A01338-77A2-46C9-A03D-A302CB2ABF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33825" y="8543925"/>
          <a:ext cx="723900" cy="807427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304800</xdr:rowOff>
    </xdr:from>
    <xdr:to>
      <xdr:col>1</xdr:col>
      <xdr:colOff>419100</xdr:colOff>
      <xdr:row>0</xdr:row>
      <xdr:rowOff>565994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9A28766-3642-4238-84F6-11061E1D94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04800"/>
          <a:ext cx="600075" cy="2611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892175</xdr:colOff>
      <xdr:row>14</xdr:row>
      <xdr:rowOff>76200</xdr:rowOff>
    </xdr:from>
    <xdr:to>
      <xdr:col>5</xdr:col>
      <xdr:colOff>1044575</xdr:colOff>
      <xdr:row>14</xdr:row>
      <xdr:rowOff>588190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E6F0BC3-819F-49E2-8596-789BD19F2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84738" y="7188200"/>
          <a:ext cx="1200150" cy="511990"/>
        </a:xfrm>
        <a:prstGeom prst="rect">
          <a:avLst/>
        </a:prstGeom>
      </xdr:spPr>
    </xdr:pic>
    <xdr:clientData/>
  </xdr:twoCellAnchor>
  <xdr:twoCellAnchor editAs="oneCell">
    <xdr:from>
      <xdr:col>4</xdr:col>
      <xdr:colOff>31750</xdr:colOff>
      <xdr:row>13</xdr:row>
      <xdr:rowOff>460375</xdr:rowOff>
    </xdr:from>
    <xdr:to>
      <xdr:col>4</xdr:col>
      <xdr:colOff>755650</xdr:colOff>
      <xdr:row>15</xdr:row>
      <xdr:rowOff>131151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C0C0CF0-1B6E-4898-9550-8127ED0C9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24313" y="7064375"/>
          <a:ext cx="723900" cy="805839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304800</xdr:rowOff>
    </xdr:from>
    <xdr:to>
      <xdr:col>1</xdr:col>
      <xdr:colOff>419100</xdr:colOff>
      <xdr:row>0</xdr:row>
      <xdr:rowOff>565994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6A60CF9-DA70-428E-8A78-753B067CF8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04800"/>
          <a:ext cx="600075" cy="2611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828675</xdr:colOff>
      <xdr:row>26</xdr:row>
      <xdr:rowOff>123825</xdr:rowOff>
    </xdr:from>
    <xdr:to>
      <xdr:col>5</xdr:col>
      <xdr:colOff>981075</xdr:colOff>
      <xdr:row>27</xdr:row>
      <xdr:rowOff>8752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60D3C70-0983-4E4A-8E2E-1703154F48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19650" y="11534775"/>
          <a:ext cx="1200150" cy="51357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26</xdr:row>
      <xdr:rowOff>0</xdr:rowOff>
    </xdr:from>
    <xdr:to>
      <xdr:col>4</xdr:col>
      <xdr:colOff>723900</xdr:colOff>
      <xdr:row>27</xdr:row>
      <xdr:rowOff>178776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7CA405F-1086-48E4-A081-9688BB22D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11410950"/>
          <a:ext cx="723900" cy="80742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304800</xdr:rowOff>
    </xdr:from>
    <xdr:to>
      <xdr:col>1</xdr:col>
      <xdr:colOff>419100</xdr:colOff>
      <xdr:row>0</xdr:row>
      <xdr:rowOff>565994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3B16998-902B-4957-90C0-CC0CB88759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04800"/>
          <a:ext cx="600075" cy="2611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14</xdr:row>
      <xdr:rowOff>9525</xdr:rowOff>
    </xdr:from>
    <xdr:to>
      <xdr:col>6</xdr:col>
      <xdr:colOff>0</xdr:colOff>
      <xdr:row>14</xdr:row>
      <xdr:rowOff>523102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22D5896-42A5-4EA5-8991-D1550F628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29225" y="7248525"/>
          <a:ext cx="1200150" cy="513577"/>
        </a:xfrm>
        <a:prstGeom prst="rect">
          <a:avLst/>
        </a:prstGeom>
      </xdr:spPr>
    </xdr:pic>
    <xdr:clientData/>
  </xdr:twoCellAnchor>
  <xdr:twoCellAnchor editAs="oneCell">
    <xdr:from>
      <xdr:col>4</xdr:col>
      <xdr:colOff>133350</xdr:colOff>
      <xdr:row>13</xdr:row>
      <xdr:rowOff>390525</xdr:rowOff>
    </xdr:from>
    <xdr:to>
      <xdr:col>4</xdr:col>
      <xdr:colOff>857250</xdr:colOff>
      <xdr:row>15</xdr:row>
      <xdr:rowOff>64476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C39C78E-94D4-4A49-96DD-B1B8CCA9AF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00550" y="7124700"/>
          <a:ext cx="723900" cy="807426"/>
        </a:xfrm>
        <a:prstGeom prst="rect">
          <a:avLst/>
        </a:prstGeom>
      </xdr:spPr>
    </xdr:pic>
    <xdr:clientData/>
  </xdr:twoCellAnchor>
  <xdr:twoCellAnchor editAs="oneCell">
    <xdr:from>
      <xdr:col>0</xdr:col>
      <xdr:colOff>66675</xdr:colOff>
      <xdr:row>0</xdr:row>
      <xdr:rowOff>304800</xdr:rowOff>
    </xdr:from>
    <xdr:to>
      <xdr:col>1</xdr:col>
      <xdr:colOff>419100</xdr:colOff>
      <xdr:row>0</xdr:row>
      <xdr:rowOff>565994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06EA990-AB4B-493C-9014-65F888758F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304800"/>
          <a:ext cx="600075" cy="2611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14</xdr:row>
      <xdr:rowOff>123825</xdr:rowOff>
    </xdr:from>
    <xdr:to>
      <xdr:col>6</xdr:col>
      <xdr:colOff>57150</xdr:colOff>
      <xdr:row>15</xdr:row>
      <xdr:rowOff>8752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9BE4CA3-BD06-4C7F-B50D-C2BD20148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10150" y="5867400"/>
          <a:ext cx="1133475" cy="51357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13</xdr:row>
      <xdr:rowOff>457200</xdr:rowOff>
    </xdr:from>
    <xdr:to>
      <xdr:col>4</xdr:col>
      <xdr:colOff>723900</xdr:colOff>
      <xdr:row>15</xdr:row>
      <xdr:rowOff>131151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957F099-92A9-4CEB-BDE4-3AB3D98B3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0975" y="5695950"/>
          <a:ext cx="723900" cy="80742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257175</xdr:rowOff>
    </xdr:from>
    <xdr:to>
      <xdr:col>1</xdr:col>
      <xdr:colOff>923925</xdr:colOff>
      <xdr:row>0</xdr:row>
      <xdr:rowOff>725665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FD463A-D04C-4037-14DA-EE7F91E110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7175"/>
          <a:ext cx="1076325" cy="46849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1019175</xdr:colOff>
      <xdr:row>15</xdr:row>
      <xdr:rowOff>171450</xdr:rowOff>
    </xdr:from>
    <xdr:to>
      <xdr:col>6</xdr:col>
      <xdr:colOff>57150</xdr:colOff>
      <xdr:row>16</xdr:row>
      <xdr:rowOff>56377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23F9A4B-DA53-4EB0-A3A9-6B7C839F54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0675" y="7696200"/>
          <a:ext cx="1133475" cy="513577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15</xdr:row>
      <xdr:rowOff>0</xdr:rowOff>
    </xdr:from>
    <xdr:to>
      <xdr:col>4</xdr:col>
      <xdr:colOff>723900</xdr:colOff>
      <xdr:row>16</xdr:row>
      <xdr:rowOff>178776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8C3D619-297F-4578-8F9C-101E227892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0" y="7524750"/>
          <a:ext cx="723900" cy="807426"/>
        </a:xfrm>
        <a:prstGeom prst="rect">
          <a:avLst/>
        </a:prstGeom>
      </xdr:spPr>
    </xdr:pic>
    <xdr:clientData/>
  </xdr:twoCellAnchor>
  <xdr:twoCellAnchor editAs="oneCell">
    <xdr:from>
      <xdr:col>0</xdr:col>
      <xdr:colOff>95250</xdr:colOff>
      <xdr:row>0</xdr:row>
      <xdr:rowOff>257175</xdr:rowOff>
    </xdr:from>
    <xdr:to>
      <xdr:col>1</xdr:col>
      <xdr:colOff>200025</xdr:colOff>
      <xdr:row>0</xdr:row>
      <xdr:rowOff>725665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7A3BDB9-F49B-4E91-9C2A-6E96AE55D5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257175"/>
          <a:ext cx="1076325" cy="4684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7"/>
  <sheetViews>
    <sheetView zoomScaleNormal="100" zoomScaleSheetLayoutView="90" workbookViewId="0">
      <selection activeCell="K9" sqref="K9"/>
    </sheetView>
  </sheetViews>
  <sheetFormatPr defaultRowHeight="15.75" x14ac:dyDescent="0.25"/>
  <cols>
    <col min="1" max="1" width="3.7109375" style="15" customWidth="1"/>
    <col min="2" max="2" width="20.7109375" style="15" customWidth="1"/>
    <col min="3" max="3" width="9.7109375" style="15" customWidth="1"/>
    <col min="4" max="4" width="25.7109375" style="15" customWidth="1"/>
    <col min="5" max="7" width="15.7109375" style="15" customWidth="1"/>
    <col min="8" max="8" width="18" style="15" customWidth="1"/>
    <col min="9" max="9" width="21.140625" style="15" customWidth="1"/>
    <col min="10" max="16384" width="9.140625" style="15"/>
  </cols>
  <sheetData>
    <row r="1" spans="1:8" ht="72" customHeight="1" x14ac:dyDescent="0.25">
      <c r="A1" s="68" t="s">
        <v>168</v>
      </c>
      <c r="B1" s="69"/>
      <c r="C1" s="69"/>
      <c r="D1" s="69"/>
      <c r="E1" s="69"/>
      <c r="F1" s="69"/>
      <c r="G1" s="70"/>
    </row>
    <row r="2" spans="1:8" ht="21" x14ac:dyDescent="0.25">
      <c r="A2" s="82" t="s">
        <v>133</v>
      </c>
      <c r="B2" s="83"/>
      <c r="C2" s="83"/>
      <c r="D2" s="83"/>
      <c r="E2" s="83"/>
      <c r="F2" s="83"/>
      <c r="G2" s="84"/>
    </row>
    <row r="3" spans="1:8" ht="18.75" x14ac:dyDescent="0.25">
      <c r="A3" s="93" t="s">
        <v>134</v>
      </c>
      <c r="B3" s="94"/>
      <c r="C3" s="94"/>
      <c r="D3" s="94"/>
      <c r="E3" s="94"/>
      <c r="F3" s="94"/>
      <c r="G3" s="95"/>
    </row>
    <row r="4" spans="1:8" ht="18.75" x14ac:dyDescent="0.25">
      <c r="A4" s="96" t="s">
        <v>135</v>
      </c>
      <c r="B4" s="97"/>
      <c r="C4" s="97"/>
      <c r="D4" s="97"/>
      <c r="E4" s="97"/>
      <c r="F4" s="97"/>
      <c r="G4" s="98"/>
    </row>
    <row r="5" spans="1:8" x14ac:dyDescent="0.25">
      <c r="A5" s="71" t="s">
        <v>164</v>
      </c>
      <c r="B5" s="72"/>
      <c r="C5" s="72"/>
      <c r="D5" s="72"/>
      <c r="E5" s="72"/>
      <c r="F5" s="72"/>
      <c r="G5" s="73"/>
    </row>
    <row r="6" spans="1:8" ht="16.5" thickBot="1" x14ac:dyDescent="0.3">
      <c r="A6" s="74" t="s">
        <v>47</v>
      </c>
      <c r="B6" s="75"/>
      <c r="C6" s="79" t="s">
        <v>0</v>
      </c>
      <c r="D6" s="80"/>
      <c r="E6" s="80"/>
      <c r="F6" s="80"/>
      <c r="G6" s="81"/>
    </row>
    <row r="7" spans="1:8" ht="30" customHeight="1" thickBot="1" x14ac:dyDescent="0.3">
      <c r="A7" s="89" t="s">
        <v>76</v>
      </c>
      <c r="B7" s="90"/>
      <c r="C7" s="53">
        <v>0.86460000000000004</v>
      </c>
      <c r="D7" s="54" t="s">
        <v>132</v>
      </c>
      <c r="E7" s="85" t="s">
        <v>46</v>
      </c>
      <c r="F7" s="85"/>
      <c r="G7" s="86"/>
    </row>
    <row r="8" spans="1:8" ht="30" customHeight="1" x14ac:dyDescent="0.25">
      <c r="A8" s="3" t="s">
        <v>1</v>
      </c>
      <c r="B8" s="87" t="s">
        <v>2</v>
      </c>
      <c r="C8" s="88"/>
      <c r="D8" s="87"/>
      <c r="E8" s="24" t="s">
        <v>38</v>
      </c>
      <c r="F8" s="24" t="s">
        <v>3</v>
      </c>
      <c r="G8" s="4" t="s">
        <v>4</v>
      </c>
    </row>
    <row r="9" spans="1:8" ht="30" customHeight="1" x14ac:dyDescent="0.25">
      <c r="A9" s="5">
        <v>1</v>
      </c>
      <c r="B9" s="64" t="s">
        <v>5</v>
      </c>
      <c r="C9" s="64"/>
      <c r="D9" s="64"/>
      <c r="E9" s="6">
        <v>0</v>
      </c>
      <c r="F9" s="28">
        <f>IF($C$7=0,0,E9/$C$7)</f>
        <v>0</v>
      </c>
      <c r="G9" s="29">
        <f>IF(F9=0,0,F9/$F$16)</f>
        <v>0</v>
      </c>
    </row>
    <row r="10" spans="1:8" ht="30" customHeight="1" x14ac:dyDescent="0.25">
      <c r="A10" s="5">
        <v>2</v>
      </c>
      <c r="B10" s="64" t="s">
        <v>6</v>
      </c>
      <c r="C10" s="64"/>
      <c r="D10" s="64"/>
      <c r="E10" s="6">
        <v>0</v>
      </c>
      <c r="F10" s="28">
        <f t="shared" ref="F10:F13" si="0">IF($C$7=0,0,E10/$C$7)</f>
        <v>0</v>
      </c>
      <c r="G10" s="29">
        <f t="shared" ref="G10:G13" si="1">IF(F10=0,0,F10/$F$16)</f>
        <v>0</v>
      </c>
    </row>
    <row r="11" spans="1:8" ht="30" customHeight="1" x14ac:dyDescent="0.25">
      <c r="A11" s="5">
        <v>3</v>
      </c>
      <c r="B11" s="64" t="s">
        <v>7</v>
      </c>
      <c r="C11" s="64"/>
      <c r="D11" s="64"/>
      <c r="E11" s="6">
        <v>0</v>
      </c>
      <c r="F11" s="28">
        <f t="shared" si="0"/>
        <v>0</v>
      </c>
      <c r="G11" s="29">
        <f t="shared" si="1"/>
        <v>0</v>
      </c>
    </row>
    <row r="12" spans="1:8" ht="30" customHeight="1" x14ac:dyDescent="0.25">
      <c r="A12" s="5">
        <v>4</v>
      </c>
      <c r="B12" s="64" t="s">
        <v>8</v>
      </c>
      <c r="C12" s="64"/>
      <c r="D12" s="64"/>
      <c r="E12" s="6">
        <v>0</v>
      </c>
      <c r="F12" s="28">
        <f t="shared" si="0"/>
        <v>0</v>
      </c>
      <c r="G12" s="29">
        <f t="shared" si="1"/>
        <v>0</v>
      </c>
    </row>
    <row r="13" spans="1:8" ht="30" customHeight="1" x14ac:dyDescent="0.25">
      <c r="A13" s="5">
        <v>5</v>
      </c>
      <c r="B13" s="64" t="s">
        <v>165</v>
      </c>
      <c r="C13" s="64"/>
      <c r="D13" s="64"/>
      <c r="E13" s="6">
        <v>4630</v>
      </c>
      <c r="F13" s="28">
        <f t="shared" si="0"/>
        <v>5355.0774924820726</v>
      </c>
      <c r="G13" s="29">
        <f t="shared" si="1"/>
        <v>5.3795149002105795E-2</v>
      </c>
    </row>
    <row r="14" spans="1:8" ht="30" customHeight="1" x14ac:dyDescent="0.25">
      <c r="A14" s="5">
        <v>6</v>
      </c>
      <c r="B14" s="63" t="s">
        <v>44</v>
      </c>
      <c r="C14" s="63"/>
      <c r="D14" s="63"/>
      <c r="E14" s="30">
        <f>SUM(E9:E13)</f>
        <v>4630</v>
      </c>
      <c r="F14" s="30">
        <f t="shared" ref="F14:G14" si="2">SUM(F9:F13)</f>
        <v>5355.0774924820726</v>
      </c>
      <c r="G14" s="31">
        <f t="shared" si="2"/>
        <v>5.3795149002105795E-2</v>
      </c>
    </row>
    <row r="15" spans="1:8" ht="30" customHeight="1" x14ac:dyDescent="0.25">
      <c r="A15" s="5">
        <v>7</v>
      </c>
      <c r="B15" s="64" t="s">
        <v>45</v>
      </c>
      <c r="C15" s="64"/>
      <c r="D15" s="64"/>
      <c r="E15" s="6">
        <v>81437.240000000005</v>
      </c>
      <c r="F15" s="28">
        <f>IF(C7=0,0,E15/C7)</f>
        <v>94190.65463798288</v>
      </c>
      <c r="G15" s="29">
        <f>IF(F15=0,0,F15/F16)</f>
        <v>0.9462048509978942</v>
      </c>
      <c r="H15" s="26"/>
    </row>
    <row r="16" spans="1:8" ht="30" customHeight="1" x14ac:dyDescent="0.25">
      <c r="A16" s="5">
        <v>8</v>
      </c>
      <c r="B16" s="63" t="s">
        <v>9</v>
      </c>
      <c r="C16" s="63"/>
      <c r="D16" s="63"/>
      <c r="E16" s="30">
        <f>E14+E15</f>
        <v>86067.24</v>
      </c>
      <c r="F16" s="30">
        <f>F14+F15</f>
        <v>99545.732130464952</v>
      </c>
      <c r="G16" s="31">
        <f>G14+G15</f>
        <v>1</v>
      </c>
    </row>
    <row r="17" spans="1:8" s="27" customFormat="1" x14ac:dyDescent="0.25">
      <c r="A17" s="76" t="s">
        <v>70</v>
      </c>
      <c r="B17" s="77"/>
      <c r="C17" s="77"/>
      <c r="D17" s="77"/>
      <c r="E17" s="77"/>
      <c r="F17" s="77"/>
      <c r="G17" s="78"/>
    </row>
    <row r="18" spans="1:8" s="27" customFormat="1" ht="18.75" customHeight="1" x14ac:dyDescent="0.25">
      <c r="A18" s="65" t="s">
        <v>71</v>
      </c>
      <c r="B18" s="66"/>
      <c r="C18" s="66"/>
      <c r="D18" s="66"/>
      <c r="E18" s="66"/>
      <c r="F18" s="66"/>
      <c r="G18" s="67"/>
    </row>
    <row r="19" spans="1:8" s="27" customFormat="1" ht="15.75" customHeight="1" x14ac:dyDescent="0.25">
      <c r="A19" s="65" t="s">
        <v>72</v>
      </c>
      <c r="B19" s="66"/>
      <c r="C19" s="66"/>
      <c r="D19" s="66"/>
      <c r="E19" s="66"/>
      <c r="F19" s="66"/>
      <c r="G19" s="67"/>
    </row>
    <row r="20" spans="1:8" s="27" customFormat="1" ht="21" customHeight="1" x14ac:dyDescent="0.25">
      <c r="A20" s="65" t="s">
        <v>73</v>
      </c>
      <c r="B20" s="66"/>
      <c r="C20" s="66"/>
      <c r="D20" s="66"/>
      <c r="E20" s="66"/>
      <c r="F20" s="66"/>
      <c r="G20" s="67"/>
    </row>
    <row r="21" spans="1:8" s="27" customFormat="1" ht="19.5" customHeight="1" x14ac:dyDescent="0.25">
      <c r="A21" s="65" t="s">
        <v>74</v>
      </c>
      <c r="B21" s="66"/>
      <c r="C21" s="66"/>
      <c r="D21" s="66"/>
      <c r="E21" s="66"/>
      <c r="F21" s="66"/>
      <c r="G21" s="67"/>
    </row>
    <row r="22" spans="1:8" s="27" customFormat="1" ht="81.75" customHeight="1" x14ac:dyDescent="0.25">
      <c r="A22" s="65" t="s">
        <v>170</v>
      </c>
      <c r="B22" s="66"/>
      <c r="C22" s="66"/>
      <c r="D22" s="66"/>
      <c r="E22" s="66"/>
      <c r="F22" s="66"/>
      <c r="G22" s="67"/>
      <c r="H22" s="58"/>
    </row>
    <row r="23" spans="1:8" s="27" customFormat="1" ht="30" customHeight="1" thickBot="1" x14ac:dyDescent="0.3">
      <c r="A23" s="99" t="s">
        <v>75</v>
      </c>
      <c r="B23" s="100"/>
      <c r="C23" s="100"/>
      <c r="D23" s="100"/>
      <c r="E23" s="100"/>
      <c r="F23" s="100"/>
      <c r="G23" s="101"/>
    </row>
    <row r="24" spans="1:8" s="7" customFormat="1" ht="24.95" customHeight="1" x14ac:dyDescent="0.2">
      <c r="B24" s="8" t="s">
        <v>173</v>
      </c>
      <c r="C24" s="9"/>
      <c r="D24" s="61"/>
      <c r="E24" s="10"/>
      <c r="F24" s="10"/>
      <c r="G24" s="11"/>
    </row>
    <row r="25" spans="1:8" s="7" customFormat="1" ht="39.950000000000003" customHeight="1" x14ac:dyDescent="0.2">
      <c r="B25" s="61"/>
      <c r="E25" s="92" t="s">
        <v>143</v>
      </c>
      <c r="F25" s="92"/>
    </row>
    <row r="26" spans="1:8" ht="50.1" customHeight="1" x14ac:dyDescent="0.25">
      <c r="A26" s="92" t="s">
        <v>10</v>
      </c>
      <c r="B26" s="92"/>
      <c r="C26" s="92"/>
      <c r="D26" s="92"/>
      <c r="E26" s="91"/>
      <c r="F26" s="91"/>
    </row>
    <row r="27" spans="1:8" ht="50.1" customHeight="1" x14ac:dyDescent="0.25">
      <c r="A27" s="91"/>
      <c r="B27" s="91"/>
      <c r="C27" s="91"/>
      <c r="D27" s="91"/>
    </row>
  </sheetData>
  <sheetProtection algorithmName="SHA-512" hashValue="2M890LH2NgFb7Vp9FAHPTrplnvMRW1ZviwwxrHcdt/d4g6tr6752Yrhh8fZ0m7h/0L9QQNNFBW978tfFhiooFA==" saltValue="56SxtMMHiD7Sxij3JfonSg==" spinCount="100000" sheet="1" formatColumns="0" formatRows="0"/>
  <mergeCells count="29">
    <mergeCell ref="A27:D27"/>
    <mergeCell ref="E25:F25"/>
    <mergeCell ref="A26:D26"/>
    <mergeCell ref="E26:F26"/>
    <mergeCell ref="A3:G3"/>
    <mergeCell ref="A4:G4"/>
    <mergeCell ref="A21:G21"/>
    <mergeCell ref="A23:G23"/>
    <mergeCell ref="A22:G22"/>
    <mergeCell ref="A19:G19"/>
    <mergeCell ref="A20:G20"/>
    <mergeCell ref="B9:D9"/>
    <mergeCell ref="B10:D10"/>
    <mergeCell ref="B11:D11"/>
    <mergeCell ref="B12:D12"/>
    <mergeCell ref="B13:D13"/>
    <mergeCell ref="B14:D14"/>
    <mergeCell ref="B15:D15"/>
    <mergeCell ref="B16:D16"/>
    <mergeCell ref="A18:G18"/>
    <mergeCell ref="A1:G1"/>
    <mergeCell ref="A5:G5"/>
    <mergeCell ref="A6:B6"/>
    <mergeCell ref="A17:G17"/>
    <mergeCell ref="C6:G6"/>
    <mergeCell ref="A2:G2"/>
    <mergeCell ref="E7:G7"/>
    <mergeCell ref="B8:D8"/>
    <mergeCell ref="A7:B7"/>
  </mergeCells>
  <printOptions horizontalCentered="1" verticalCentered="1" gridLines="1"/>
  <pageMargins left="0.7" right="0.7" top="0.75" bottom="0.75" header="0.3" footer="0.3"/>
  <pageSetup paperSize="9" scale="82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000-000000000000}">
          <x14:formula1>
            <xm:f>Denominazione!$A$1:$A$54</xm:f>
          </x14:formula1>
          <xm:sqref>D7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2"/>
  <sheetViews>
    <sheetView zoomScaleNormal="100" zoomScaleSheetLayoutView="90" workbookViewId="0">
      <selection activeCell="B19" sqref="B19"/>
    </sheetView>
  </sheetViews>
  <sheetFormatPr defaultColWidth="9.140625" defaultRowHeight="15" x14ac:dyDescent="0.25"/>
  <cols>
    <col min="1" max="1" width="3.7109375" style="32" customWidth="1"/>
    <col min="2" max="2" width="20.7109375" style="32" customWidth="1"/>
    <col min="3" max="3" width="9.7109375" style="32" customWidth="1"/>
    <col min="4" max="4" width="25.7109375" style="32" customWidth="1"/>
    <col min="5" max="6" width="15.7109375" style="32" customWidth="1"/>
    <col min="7" max="16384" width="9.140625" style="32"/>
  </cols>
  <sheetData>
    <row r="1" spans="1:6" ht="72" customHeight="1" x14ac:dyDescent="0.25">
      <c r="A1" s="68" t="s">
        <v>168</v>
      </c>
      <c r="B1" s="69"/>
      <c r="C1" s="69"/>
      <c r="D1" s="69"/>
      <c r="E1" s="69"/>
      <c r="F1" s="70"/>
    </row>
    <row r="2" spans="1:6" ht="15.75" x14ac:dyDescent="0.25">
      <c r="A2" s="112" t="s">
        <v>23</v>
      </c>
      <c r="B2" s="113"/>
      <c r="C2" s="110" t="s">
        <v>11</v>
      </c>
      <c r="D2" s="110"/>
      <c r="E2" s="110"/>
      <c r="F2" s="111"/>
    </row>
    <row r="3" spans="1:6" ht="30" customHeight="1" x14ac:dyDescent="0.25">
      <c r="A3" s="115" t="s">
        <v>129</v>
      </c>
      <c r="B3" s="116"/>
      <c r="C3" s="55">
        <f>'Sezione A '!C7</f>
        <v>0.86460000000000004</v>
      </c>
      <c r="D3" s="56" t="str">
        <f>'Sezione A '!D7</f>
        <v xml:space="preserve"> Selezionare valuta</v>
      </c>
      <c r="E3" s="85" t="s">
        <v>46</v>
      </c>
      <c r="F3" s="86"/>
    </row>
    <row r="4" spans="1:6" ht="30" customHeight="1" x14ac:dyDescent="0.25">
      <c r="A4" s="3" t="s">
        <v>1</v>
      </c>
      <c r="B4" s="87" t="s">
        <v>2</v>
      </c>
      <c r="C4" s="87"/>
      <c r="D4" s="87"/>
      <c r="E4" s="24" t="s">
        <v>38</v>
      </c>
      <c r="F4" s="25" t="s">
        <v>3</v>
      </c>
    </row>
    <row r="5" spans="1:6" ht="50.25" customHeight="1" x14ac:dyDescent="0.25">
      <c r="A5" s="5">
        <v>9</v>
      </c>
      <c r="B5" s="64" t="s">
        <v>138</v>
      </c>
      <c r="C5" s="64"/>
      <c r="D5" s="64"/>
      <c r="E5" s="6">
        <v>0</v>
      </c>
      <c r="F5" s="35">
        <f>IF($C$3=0,0,E5/$C$3)</f>
        <v>0</v>
      </c>
    </row>
    <row r="6" spans="1:6" ht="30" customHeight="1" x14ac:dyDescent="0.25">
      <c r="A6" s="5">
        <v>10</v>
      </c>
      <c r="B6" s="117" t="s">
        <v>156</v>
      </c>
      <c r="C6" s="117"/>
      <c r="D6" s="117"/>
      <c r="E6" s="6">
        <v>644.5</v>
      </c>
      <c r="F6" s="35">
        <f t="shared" ref="F6:F10" si="0">IF($C$3=0,0,E6/$C$3)</f>
        <v>745.43141337034467</v>
      </c>
    </row>
    <row r="7" spans="1:6" ht="30" customHeight="1" x14ac:dyDescent="0.25">
      <c r="A7" s="5">
        <v>11</v>
      </c>
      <c r="B7" s="64" t="s">
        <v>25</v>
      </c>
      <c r="C7" s="64"/>
      <c r="D7" s="64"/>
      <c r="E7" s="6"/>
      <c r="F7" s="35">
        <f t="shared" si="0"/>
        <v>0</v>
      </c>
    </row>
    <row r="8" spans="1:6" ht="30" customHeight="1" x14ac:dyDescent="0.25">
      <c r="A8" s="5">
        <v>12</v>
      </c>
      <c r="B8" s="64" t="s">
        <v>12</v>
      </c>
      <c r="C8" s="64"/>
      <c r="D8" s="64"/>
      <c r="E8" s="6">
        <v>0</v>
      </c>
      <c r="F8" s="35">
        <f t="shared" si="0"/>
        <v>0</v>
      </c>
    </row>
    <row r="9" spans="1:6" ht="30" customHeight="1" x14ac:dyDescent="0.25">
      <c r="A9" s="5">
        <v>13</v>
      </c>
      <c r="B9" s="64" t="s">
        <v>13</v>
      </c>
      <c r="C9" s="64"/>
      <c r="D9" s="64"/>
      <c r="E9" s="6">
        <v>0</v>
      </c>
      <c r="F9" s="35">
        <f t="shared" si="0"/>
        <v>0</v>
      </c>
    </row>
    <row r="10" spans="1:6" ht="30" customHeight="1" x14ac:dyDescent="0.25">
      <c r="A10" s="5">
        <v>14</v>
      </c>
      <c r="B10" s="64" t="s">
        <v>14</v>
      </c>
      <c r="C10" s="64"/>
      <c r="D10" s="64"/>
      <c r="E10" s="6">
        <v>0</v>
      </c>
      <c r="F10" s="35">
        <f t="shared" si="0"/>
        <v>0</v>
      </c>
    </row>
    <row r="11" spans="1:6" ht="30" customHeight="1" x14ac:dyDescent="0.25">
      <c r="A11" s="5">
        <v>15</v>
      </c>
      <c r="B11" s="63" t="s">
        <v>15</v>
      </c>
      <c r="C11" s="63"/>
      <c r="D11" s="63"/>
      <c r="E11" s="30">
        <f>SUM(E5:E10)</f>
        <v>644.5</v>
      </c>
      <c r="F11" s="36">
        <f>SUM(F5:F10)</f>
        <v>745.43141337034467</v>
      </c>
    </row>
    <row r="12" spans="1:6" s="33" customFormat="1" ht="22.5" customHeight="1" x14ac:dyDescent="0.25">
      <c r="A12" s="112" t="s">
        <v>52</v>
      </c>
      <c r="B12" s="113"/>
      <c r="C12" s="113"/>
      <c r="D12" s="113"/>
      <c r="E12" s="113"/>
      <c r="F12" s="114"/>
    </row>
    <row r="13" spans="1:6" s="33" customFormat="1" ht="23.25" customHeight="1" x14ac:dyDescent="0.25">
      <c r="A13" s="65" t="s">
        <v>48</v>
      </c>
      <c r="B13" s="66"/>
      <c r="C13" s="66"/>
      <c r="D13" s="66"/>
      <c r="E13" s="66"/>
      <c r="F13" s="67"/>
    </row>
    <row r="14" spans="1:6" s="33" customFormat="1" ht="93" customHeight="1" x14ac:dyDescent="0.25">
      <c r="A14" s="104" t="s">
        <v>172</v>
      </c>
      <c r="B14" s="105"/>
      <c r="C14" s="105"/>
      <c r="D14" s="105"/>
      <c r="E14" s="105"/>
      <c r="F14" s="106"/>
    </row>
    <row r="15" spans="1:6" s="33" customFormat="1" ht="30" customHeight="1" x14ac:dyDescent="0.25">
      <c r="A15" s="104" t="s">
        <v>166</v>
      </c>
      <c r="B15" s="105"/>
      <c r="C15" s="105"/>
      <c r="D15" s="105"/>
      <c r="E15" s="105"/>
      <c r="F15" s="106"/>
    </row>
    <row r="16" spans="1:6" s="33" customFormat="1" ht="30" customHeight="1" x14ac:dyDescent="0.25">
      <c r="A16" s="104" t="s">
        <v>39</v>
      </c>
      <c r="B16" s="105"/>
      <c r="C16" s="105"/>
      <c r="D16" s="105"/>
      <c r="E16" s="105"/>
      <c r="F16" s="106"/>
    </row>
    <row r="17" spans="1:6" s="33" customFormat="1" ht="30" customHeight="1" x14ac:dyDescent="0.25">
      <c r="A17" s="104" t="s">
        <v>40</v>
      </c>
      <c r="B17" s="105"/>
      <c r="C17" s="105"/>
      <c r="D17" s="105"/>
      <c r="E17" s="105"/>
      <c r="F17" s="106"/>
    </row>
    <row r="18" spans="1:6" s="33" customFormat="1" ht="30" customHeight="1" thickBot="1" x14ac:dyDescent="0.3">
      <c r="A18" s="107" t="s">
        <v>41</v>
      </c>
      <c r="B18" s="108"/>
      <c r="C18" s="108"/>
      <c r="D18" s="108"/>
      <c r="E18" s="108"/>
      <c r="F18" s="109"/>
    </row>
    <row r="19" spans="1:6" s="34" customFormat="1" ht="24.95" customHeight="1" x14ac:dyDescent="0.2">
      <c r="A19" s="7"/>
      <c r="B19" s="8" t="s">
        <v>173</v>
      </c>
      <c r="C19" s="9"/>
      <c r="D19" s="7"/>
      <c r="E19" s="10"/>
      <c r="F19" s="10"/>
    </row>
    <row r="20" spans="1:6" ht="39.950000000000003" customHeight="1" x14ac:dyDescent="0.25">
      <c r="B20" s="62"/>
      <c r="E20" s="92" t="s">
        <v>143</v>
      </c>
      <c r="F20" s="92"/>
    </row>
    <row r="21" spans="1:6" ht="50.1" customHeight="1" x14ac:dyDescent="0.25">
      <c r="A21" s="92" t="s">
        <v>10</v>
      </c>
      <c r="B21" s="92"/>
      <c r="C21" s="92"/>
      <c r="D21" s="92"/>
      <c r="E21" s="102"/>
      <c r="F21" s="102"/>
    </row>
    <row r="22" spans="1:6" ht="50.1" customHeight="1" x14ac:dyDescent="0.25">
      <c r="A22" s="103"/>
      <c r="B22" s="103"/>
      <c r="C22" s="103"/>
      <c r="D22" s="103"/>
    </row>
  </sheetData>
  <sheetProtection algorithmName="SHA-512" hashValue="4fQvYIVmL0yAAByb3zbLz3BQRStoN+6CzJjEAuC9juBg7qEHsTrijZqufCGCCepBCpYMdGy4Nl0YQ3vM0ss+PQ==" saltValue="zGX4/qwPGx2DdMw5CI8/+Q==" spinCount="100000" sheet="1" formatColumns="0" formatRows="0"/>
  <mergeCells count="24">
    <mergeCell ref="A22:D22"/>
    <mergeCell ref="A1:F1"/>
    <mergeCell ref="E20:F20"/>
    <mergeCell ref="A14:F14"/>
    <mergeCell ref="A15:F15"/>
    <mergeCell ref="A16:F16"/>
    <mergeCell ref="A17:F17"/>
    <mergeCell ref="A18:F18"/>
    <mergeCell ref="C2:F2"/>
    <mergeCell ref="A12:F12"/>
    <mergeCell ref="A13:F13"/>
    <mergeCell ref="A2:B2"/>
    <mergeCell ref="A3:B3"/>
    <mergeCell ref="B5:D5"/>
    <mergeCell ref="B6:D6"/>
    <mergeCell ref="B7:D7"/>
    <mergeCell ref="B11:D11"/>
    <mergeCell ref="A21:D21"/>
    <mergeCell ref="E21:F21"/>
    <mergeCell ref="B4:D4"/>
    <mergeCell ref="E3:F3"/>
    <mergeCell ref="B8:D8"/>
    <mergeCell ref="B9:D9"/>
    <mergeCell ref="B10:D10"/>
  </mergeCells>
  <printOptions horizontalCentered="1" verticalCentered="1" gridLines="1"/>
  <pageMargins left="0" right="0" top="0.74803149606299213" bottom="0.55118110236220474" header="0.39370078740157483" footer="0"/>
  <pageSetup paperSize="9" scale="85" orientation="portrait" r:id="rId1"/>
  <headerFooter>
    <oddHeader>&amp;R&amp;14Modulo P4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28"/>
  <sheetViews>
    <sheetView zoomScaleNormal="100" zoomScaleSheetLayoutView="90" workbookViewId="0">
      <selection activeCell="J10" sqref="J10"/>
    </sheetView>
  </sheetViews>
  <sheetFormatPr defaultColWidth="9.140625" defaultRowHeight="15.75" x14ac:dyDescent="0.25"/>
  <cols>
    <col min="1" max="1" width="3.7109375" style="15" customWidth="1"/>
    <col min="2" max="2" width="20.7109375" style="15" customWidth="1"/>
    <col min="3" max="3" width="9.7109375" style="15" customWidth="1"/>
    <col min="4" max="4" width="25.7109375" style="15" customWidth="1"/>
    <col min="5" max="6" width="15.7109375" style="15" customWidth="1"/>
    <col min="7" max="7" width="9.140625" style="13"/>
    <col min="8" max="8" width="21.140625" style="13" customWidth="1"/>
    <col min="9" max="11" width="9.140625" style="13"/>
    <col min="12" max="16384" width="9.140625" style="15"/>
  </cols>
  <sheetData>
    <row r="1" spans="1:11" ht="72" customHeight="1" x14ac:dyDescent="0.25">
      <c r="A1" s="68" t="s">
        <v>168</v>
      </c>
      <c r="B1" s="69"/>
      <c r="C1" s="69"/>
      <c r="D1" s="69"/>
      <c r="E1" s="69"/>
      <c r="F1" s="70"/>
      <c r="G1" s="15"/>
      <c r="H1" s="15"/>
      <c r="I1" s="15"/>
      <c r="J1" s="15"/>
      <c r="K1" s="15"/>
    </row>
    <row r="2" spans="1:11" x14ac:dyDescent="0.25">
      <c r="A2" s="112" t="s">
        <v>26</v>
      </c>
      <c r="B2" s="113"/>
      <c r="C2" s="110" t="s">
        <v>49</v>
      </c>
      <c r="D2" s="110"/>
      <c r="E2" s="110"/>
      <c r="F2" s="111"/>
      <c r="G2" s="12"/>
      <c r="H2" s="12"/>
      <c r="I2" s="12"/>
      <c r="J2" s="12"/>
      <c r="K2" s="12"/>
    </row>
    <row r="3" spans="1:11" ht="30" customHeight="1" x14ac:dyDescent="0.25">
      <c r="A3" s="115" t="s">
        <v>129</v>
      </c>
      <c r="B3" s="116"/>
      <c r="C3" s="55">
        <f>'Sezione A '!C7</f>
        <v>0.86460000000000004</v>
      </c>
      <c r="D3" s="56" t="str">
        <f>'Sezione A '!D7</f>
        <v xml:space="preserve"> Selezionare valuta</v>
      </c>
      <c r="E3" s="85" t="s">
        <v>46</v>
      </c>
      <c r="F3" s="86"/>
      <c r="G3" s="12"/>
      <c r="H3" s="12"/>
      <c r="I3" s="12"/>
      <c r="J3" s="12"/>
      <c r="K3" s="12"/>
    </row>
    <row r="4" spans="1:11" ht="30" customHeight="1" x14ac:dyDescent="0.25">
      <c r="A4" s="3" t="s">
        <v>1</v>
      </c>
      <c r="B4" s="87" t="s">
        <v>2</v>
      </c>
      <c r="C4" s="87"/>
      <c r="D4" s="87"/>
      <c r="E4" s="24" t="s">
        <v>38</v>
      </c>
      <c r="F4" s="25" t="s">
        <v>3</v>
      </c>
      <c r="G4" s="12"/>
      <c r="H4" s="12"/>
      <c r="I4" s="12"/>
      <c r="J4" s="12"/>
      <c r="K4" s="12"/>
    </row>
    <row r="5" spans="1:11" ht="30" customHeight="1" x14ac:dyDescent="0.25">
      <c r="A5" s="5">
        <v>16</v>
      </c>
      <c r="B5" s="64" t="s">
        <v>16</v>
      </c>
      <c r="C5" s="64"/>
      <c r="D5" s="64"/>
      <c r="E5" s="6">
        <v>63391.98</v>
      </c>
      <c r="F5" s="35">
        <f>IF($C$3=0,0,E5/$C$3)</f>
        <v>73319.430950728667</v>
      </c>
      <c r="G5" s="12"/>
      <c r="H5" s="12"/>
      <c r="I5" s="12"/>
      <c r="J5" s="12"/>
      <c r="K5" s="12"/>
    </row>
    <row r="6" spans="1:11" ht="30" customHeight="1" x14ac:dyDescent="0.25">
      <c r="A6" s="5">
        <v>17</v>
      </c>
      <c r="B6" s="64" t="s">
        <v>17</v>
      </c>
      <c r="C6" s="64"/>
      <c r="D6" s="64"/>
      <c r="E6" s="6">
        <v>5130.76</v>
      </c>
      <c r="F6" s="35">
        <f t="shared" ref="F6:F7" si="0">IF($C$3=0,0,E6/$C$3)</f>
        <v>5934.2586167013651</v>
      </c>
      <c r="G6" s="12"/>
      <c r="H6" s="12"/>
      <c r="I6" s="12"/>
      <c r="J6" s="12"/>
      <c r="K6" s="12"/>
    </row>
    <row r="7" spans="1:11" ht="30" customHeight="1" x14ac:dyDescent="0.25">
      <c r="A7" s="5">
        <v>18</v>
      </c>
      <c r="B7" s="64" t="s">
        <v>50</v>
      </c>
      <c r="C7" s="64"/>
      <c r="D7" s="64"/>
      <c r="E7" s="6">
        <v>0</v>
      </c>
      <c r="F7" s="35">
        <f t="shared" si="0"/>
        <v>0</v>
      </c>
      <c r="G7" s="12"/>
      <c r="H7" s="12"/>
      <c r="I7" s="12"/>
      <c r="J7" s="12"/>
      <c r="K7" s="12"/>
    </row>
    <row r="8" spans="1:11" ht="30" customHeight="1" x14ac:dyDescent="0.25">
      <c r="A8" s="5">
        <v>19</v>
      </c>
      <c r="B8" s="63" t="s">
        <v>15</v>
      </c>
      <c r="C8" s="63"/>
      <c r="D8" s="63"/>
      <c r="E8" s="30">
        <f>SUM(E5:E7)</f>
        <v>68522.740000000005</v>
      </c>
      <c r="F8" s="36">
        <f>SUM(F5:F7)</f>
        <v>79253.689567430032</v>
      </c>
      <c r="G8" s="12"/>
      <c r="H8" s="12"/>
      <c r="I8" s="12"/>
      <c r="J8" s="12"/>
      <c r="K8" s="12"/>
    </row>
    <row r="9" spans="1:11" s="14" customFormat="1" x14ac:dyDescent="0.25">
      <c r="A9" s="112" t="s">
        <v>52</v>
      </c>
      <c r="B9" s="113"/>
      <c r="C9" s="113"/>
      <c r="D9" s="113"/>
      <c r="E9" s="113"/>
      <c r="F9" s="114"/>
      <c r="G9" s="12"/>
      <c r="H9" s="12"/>
      <c r="I9" s="12"/>
      <c r="J9" s="12"/>
      <c r="K9" s="12"/>
    </row>
    <row r="10" spans="1:11" s="14" customFormat="1" ht="66" customHeight="1" x14ac:dyDescent="0.25">
      <c r="A10" s="65" t="s">
        <v>167</v>
      </c>
      <c r="B10" s="66"/>
      <c r="C10" s="66"/>
      <c r="D10" s="66"/>
      <c r="E10" s="66"/>
      <c r="F10" s="67"/>
      <c r="G10" s="12"/>
      <c r="H10" s="59"/>
      <c r="I10" s="12"/>
      <c r="J10" s="12"/>
      <c r="K10" s="12"/>
    </row>
    <row r="11" spans="1:11" s="14" customFormat="1" ht="129.75" customHeight="1" x14ac:dyDescent="0.25">
      <c r="A11" s="65" t="s">
        <v>171</v>
      </c>
      <c r="B11" s="66"/>
      <c r="C11" s="66"/>
      <c r="D11" s="66"/>
      <c r="E11" s="66"/>
      <c r="F11" s="67"/>
      <c r="G11" s="12"/>
      <c r="H11" s="60"/>
      <c r="I11" s="12"/>
      <c r="J11" s="12"/>
      <c r="K11" s="12"/>
    </row>
    <row r="12" spans="1:11" s="14" customFormat="1" ht="30" customHeight="1" thickBot="1" x14ac:dyDescent="0.3">
      <c r="A12" s="99" t="s">
        <v>51</v>
      </c>
      <c r="B12" s="100"/>
      <c r="C12" s="100"/>
      <c r="D12" s="100"/>
      <c r="E12" s="100"/>
      <c r="F12" s="101"/>
      <c r="G12" s="12"/>
      <c r="H12" s="60"/>
      <c r="I12" s="12"/>
      <c r="J12" s="12"/>
      <c r="K12" s="12"/>
    </row>
    <row r="13" spans="1:11" s="37" customFormat="1" ht="24.95" customHeight="1" x14ac:dyDescent="0.2">
      <c r="A13" s="7"/>
      <c r="B13" s="8" t="s">
        <v>173</v>
      </c>
      <c r="C13" s="9"/>
      <c r="D13" s="7"/>
      <c r="E13" s="10"/>
      <c r="F13" s="10"/>
      <c r="G13" s="11"/>
      <c r="H13" s="11"/>
      <c r="I13" s="11"/>
      <c r="J13" s="11"/>
      <c r="K13" s="11"/>
    </row>
    <row r="14" spans="1:11" s="7" customFormat="1" ht="39.950000000000003" customHeight="1" x14ac:dyDescent="0.2">
      <c r="B14" s="61"/>
      <c r="E14" s="92" t="s">
        <v>143</v>
      </c>
      <c r="F14" s="92"/>
      <c r="G14" s="11"/>
      <c r="H14" s="11"/>
      <c r="I14" s="11"/>
      <c r="J14" s="11"/>
      <c r="K14" s="11"/>
    </row>
    <row r="15" spans="1:11" ht="50.1" customHeight="1" x14ac:dyDescent="0.25">
      <c r="A15" s="92" t="s">
        <v>10</v>
      </c>
      <c r="B15" s="92"/>
      <c r="C15" s="92"/>
      <c r="D15" s="92"/>
      <c r="E15" s="91"/>
      <c r="F15" s="91"/>
      <c r="G15" s="12"/>
      <c r="H15" s="12"/>
      <c r="I15" s="12"/>
      <c r="J15" s="12"/>
      <c r="K15" s="12"/>
    </row>
    <row r="16" spans="1:11" ht="58.5" customHeight="1" x14ac:dyDescent="0.25">
      <c r="A16" s="118"/>
      <c r="B16" s="118"/>
      <c r="C16" s="118"/>
      <c r="D16" s="118"/>
      <c r="E16" s="91"/>
      <c r="F16" s="91"/>
      <c r="G16" s="12"/>
      <c r="H16" s="12"/>
      <c r="I16" s="12"/>
      <c r="J16" s="12"/>
      <c r="K16" s="12"/>
    </row>
    <row r="17" spans="7:11" ht="69" customHeight="1" x14ac:dyDescent="0.25">
      <c r="G17" s="12"/>
      <c r="H17" s="12"/>
      <c r="I17" s="12"/>
      <c r="J17" s="12"/>
      <c r="K17" s="12"/>
    </row>
    <row r="18" spans="7:11" ht="15.75" customHeight="1" x14ac:dyDescent="0.25">
      <c r="G18" s="12"/>
      <c r="H18" s="12"/>
      <c r="I18" s="12"/>
      <c r="J18" s="12"/>
      <c r="K18" s="12"/>
    </row>
    <row r="19" spans="7:11" ht="15.75" customHeight="1" x14ac:dyDescent="0.25">
      <c r="G19" s="12"/>
      <c r="H19" s="12"/>
      <c r="I19" s="12"/>
      <c r="J19" s="12"/>
      <c r="K19" s="12"/>
    </row>
    <row r="20" spans="7:11" ht="15" customHeight="1" x14ac:dyDescent="0.25">
      <c r="G20" s="12"/>
      <c r="H20" s="12"/>
      <c r="I20" s="12"/>
      <c r="J20" s="12"/>
      <c r="K20" s="12"/>
    </row>
    <row r="21" spans="7:11" ht="15" customHeight="1" x14ac:dyDescent="0.25">
      <c r="G21" s="12"/>
      <c r="H21" s="12"/>
      <c r="I21" s="12"/>
      <c r="J21" s="12"/>
      <c r="K21" s="12"/>
    </row>
    <row r="22" spans="7:11" ht="15" customHeight="1" x14ac:dyDescent="0.25">
      <c r="G22" s="12"/>
      <c r="H22" s="12"/>
      <c r="I22" s="12"/>
      <c r="J22" s="12"/>
      <c r="K22" s="12"/>
    </row>
    <row r="23" spans="7:11" ht="15" customHeight="1" x14ac:dyDescent="0.25">
      <c r="G23" s="12"/>
      <c r="H23" s="12"/>
      <c r="I23" s="12"/>
      <c r="J23" s="12"/>
      <c r="K23" s="12"/>
    </row>
    <row r="24" spans="7:11" ht="15" customHeight="1" x14ac:dyDescent="0.25">
      <c r="G24" s="12"/>
      <c r="H24" s="12"/>
      <c r="I24" s="12"/>
      <c r="J24" s="12"/>
      <c r="K24" s="12"/>
    </row>
    <row r="25" spans="7:11" ht="15" customHeight="1" x14ac:dyDescent="0.25">
      <c r="G25" s="12"/>
      <c r="H25" s="12"/>
      <c r="I25" s="12"/>
      <c r="J25" s="12"/>
      <c r="K25" s="12"/>
    </row>
    <row r="26" spans="7:11" ht="15" customHeight="1" x14ac:dyDescent="0.25">
      <c r="G26" s="12"/>
      <c r="H26" s="12"/>
      <c r="I26" s="12"/>
      <c r="J26" s="12"/>
      <c r="K26" s="12"/>
    </row>
    <row r="27" spans="7:11" ht="15" customHeight="1" x14ac:dyDescent="0.25">
      <c r="G27" s="12"/>
      <c r="H27" s="12"/>
      <c r="I27" s="12"/>
      <c r="J27" s="12"/>
      <c r="K27" s="12"/>
    </row>
    <row r="28" spans="7:11" ht="15" customHeight="1" x14ac:dyDescent="0.25">
      <c r="G28" s="12"/>
      <c r="H28" s="12"/>
      <c r="I28" s="12"/>
      <c r="J28" s="12"/>
      <c r="K28" s="12"/>
    </row>
  </sheetData>
  <sheetProtection algorithmName="SHA-512" hashValue="T39s8XR1Wj+cmOhChLpcBOaiBogB6irlTqjfti3NmM2nZ1bcTEV3qaBQTbzjMTjH+pnBUdjBU6sQoDfN7kp19g==" saltValue="2tQ7j+4j3Uu/3mNKmZVV5A==" spinCount="100000" sheet="1" formatColumns="0" formatRows="0"/>
  <mergeCells count="19">
    <mergeCell ref="B5:D5"/>
    <mergeCell ref="A1:F1"/>
    <mergeCell ref="A2:B2"/>
    <mergeCell ref="C2:F2"/>
    <mergeCell ref="A3:B3"/>
    <mergeCell ref="B4:D4"/>
    <mergeCell ref="E3:F3"/>
    <mergeCell ref="A9:F9"/>
    <mergeCell ref="A10:F10"/>
    <mergeCell ref="A11:F11"/>
    <mergeCell ref="A12:F12"/>
    <mergeCell ref="B6:D6"/>
    <mergeCell ref="B7:D7"/>
    <mergeCell ref="B8:D8"/>
    <mergeCell ref="E15:F15"/>
    <mergeCell ref="E16:F16"/>
    <mergeCell ref="A15:D15"/>
    <mergeCell ref="A16:D16"/>
    <mergeCell ref="E14:F14"/>
  </mergeCells>
  <printOptions horizontalCentered="1" verticalCentered="1" gridLines="1"/>
  <pageMargins left="0" right="0" top="0.74803149606299213" bottom="0.55118110236220474" header="0.39370078740157483" footer="0"/>
  <pageSetup paperSize="9" scale="85" orientation="portrait" r:id="rId1"/>
  <headerFooter>
    <oddHeader>&amp;R&amp;14Modulo P4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40"/>
  <sheetViews>
    <sheetView zoomScaleNormal="100" zoomScaleSheetLayoutView="90" workbookViewId="0">
      <selection activeCell="A22" sqref="A22:F22"/>
    </sheetView>
  </sheetViews>
  <sheetFormatPr defaultColWidth="9.140625" defaultRowHeight="15.75" x14ac:dyDescent="0.25"/>
  <cols>
    <col min="1" max="1" width="3.7109375" style="15" customWidth="1"/>
    <col min="2" max="2" width="20.7109375" style="15" customWidth="1"/>
    <col min="3" max="3" width="9.7109375" style="15" customWidth="1"/>
    <col min="4" max="4" width="25.7109375" style="15" customWidth="1"/>
    <col min="5" max="6" width="15.7109375" style="15" customWidth="1"/>
    <col min="7" max="7" width="9.140625" style="12"/>
    <col min="8" max="8" width="21.140625" style="12" customWidth="1"/>
    <col min="9" max="11" width="9.140625" style="12"/>
    <col min="12" max="16384" width="9.140625" style="15"/>
  </cols>
  <sheetData>
    <row r="1" spans="1:11" ht="72" customHeight="1" x14ac:dyDescent="0.25">
      <c r="A1" s="68" t="s">
        <v>168</v>
      </c>
      <c r="B1" s="69"/>
      <c r="C1" s="69"/>
      <c r="D1" s="69"/>
      <c r="E1" s="69"/>
      <c r="F1" s="70"/>
      <c r="G1" s="15"/>
      <c r="H1" s="15"/>
      <c r="I1" s="15"/>
      <c r="J1" s="15"/>
      <c r="K1" s="15"/>
    </row>
    <row r="2" spans="1:11" ht="35.1" customHeight="1" x14ac:dyDescent="0.25">
      <c r="A2" s="112" t="s">
        <v>27</v>
      </c>
      <c r="B2" s="113"/>
      <c r="C2" s="125" t="s">
        <v>136</v>
      </c>
      <c r="D2" s="125"/>
      <c r="E2" s="125"/>
      <c r="F2" s="126"/>
    </row>
    <row r="3" spans="1:11" ht="30" customHeight="1" x14ac:dyDescent="0.25">
      <c r="A3" s="115" t="s">
        <v>129</v>
      </c>
      <c r="B3" s="116"/>
      <c r="C3" s="55">
        <f>'Sezione A '!C7</f>
        <v>0.86460000000000004</v>
      </c>
      <c r="D3" s="56" t="str">
        <f>'Sezione A '!D7</f>
        <v xml:space="preserve"> Selezionare valuta</v>
      </c>
      <c r="E3" s="85" t="s">
        <v>46</v>
      </c>
      <c r="F3" s="86"/>
    </row>
    <row r="4" spans="1:11" ht="30" customHeight="1" x14ac:dyDescent="0.25">
      <c r="A4" s="3" t="s">
        <v>1</v>
      </c>
      <c r="B4" s="87" t="s">
        <v>2</v>
      </c>
      <c r="C4" s="87"/>
      <c r="D4" s="87"/>
      <c r="E4" s="24" t="s">
        <v>38</v>
      </c>
      <c r="F4" s="25" t="s">
        <v>3</v>
      </c>
    </row>
    <row r="5" spans="1:11" ht="30" customHeight="1" x14ac:dyDescent="0.25">
      <c r="A5" s="5">
        <v>20</v>
      </c>
      <c r="B5" s="64" t="s">
        <v>35</v>
      </c>
      <c r="C5" s="64"/>
      <c r="D5" s="64"/>
      <c r="E5" s="6">
        <v>0</v>
      </c>
      <c r="F5" s="35">
        <f>IF($C$3=0,0,E5/$C$3)</f>
        <v>0</v>
      </c>
    </row>
    <row r="6" spans="1:11" ht="30" customHeight="1" x14ac:dyDescent="0.25">
      <c r="A6" s="5">
        <v>21</v>
      </c>
      <c r="B6" s="64" t="s">
        <v>18</v>
      </c>
      <c r="C6" s="64"/>
      <c r="D6" s="64"/>
      <c r="E6" s="6">
        <v>0</v>
      </c>
      <c r="F6" s="35">
        <f t="shared" ref="F6:F9" si="0">IF($C$3=0,0,E6/$C$3)</f>
        <v>0</v>
      </c>
    </row>
    <row r="7" spans="1:11" ht="30" customHeight="1" x14ac:dyDescent="0.25">
      <c r="A7" s="5">
        <v>22</v>
      </c>
      <c r="B7" s="64" t="s">
        <v>19</v>
      </c>
      <c r="C7" s="64"/>
      <c r="D7" s="64"/>
      <c r="E7" s="6">
        <v>0</v>
      </c>
      <c r="F7" s="35">
        <f t="shared" si="0"/>
        <v>0</v>
      </c>
    </row>
    <row r="8" spans="1:11" ht="30" customHeight="1" x14ac:dyDescent="0.25">
      <c r="A8" s="5">
        <v>23</v>
      </c>
      <c r="B8" s="64" t="s">
        <v>20</v>
      </c>
      <c r="C8" s="64"/>
      <c r="D8" s="64"/>
      <c r="E8" s="6">
        <v>0</v>
      </c>
      <c r="F8" s="35">
        <f t="shared" si="0"/>
        <v>0</v>
      </c>
    </row>
    <row r="9" spans="1:11" ht="50.1" customHeight="1" x14ac:dyDescent="0.25">
      <c r="A9" s="5">
        <v>24</v>
      </c>
      <c r="B9" s="64" t="s">
        <v>36</v>
      </c>
      <c r="C9" s="64"/>
      <c r="D9" s="64"/>
      <c r="E9" s="6">
        <v>0</v>
      </c>
      <c r="F9" s="35">
        <f t="shared" si="0"/>
        <v>0</v>
      </c>
    </row>
    <row r="10" spans="1:11" ht="30" customHeight="1" x14ac:dyDescent="0.25">
      <c r="A10" s="5">
        <v>25</v>
      </c>
      <c r="B10" s="63" t="s">
        <v>24</v>
      </c>
      <c r="C10" s="63"/>
      <c r="D10" s="63"/>
      <c r="E10" s="30">
        <f>SUM(E5:E9)</f>
        <v>0</v>
      </c>
      <c r="F10" s="36">
        <f>SUM(F5:F9)</f>
        <v>0</v>
      </c>
    </row>
    <row r="11" spans="1:11" ht="30" customHeight="1" x14ac:dyDescent="0.25">
      <c r="A11" s="5">
        <v>26</v>
      </c>
      <c r="B11" s="64" t="s">
        <v>28</v>
      </c>
      <c r="C11" s="64"/>
      <c r="D11" s="64"/>
      <c r="E11" s="6">
        <v>11800</v>
      </c>
      <c r="F11" s="35">
        <f>IF($C$3=0,0,E11/$C$3)</f>
        <v>13647.929678464028</v>
      </c>
    </row>
    <row r="12" spans="1:11" ht="30" customHeight="1" x14ac:dyDescent="0.25">
      <c r="A12" s="5">
        <v>27</v>
      </c>
      <c r="B12" s="64" t="s">
        <v>139</v>
      </c>
      <c r="C12" s="64"/>
      <c r="D12" s="64"/>
      <c r="E12" s="6">
        <v>1100</v>
      </c>
      <c r="F12" s="35">
        <f t="shared" ref="F12:F13" si="1">IF($C$3=0,0,E12/$C$3)</f>
        <v>1272.2646310432569</v>
      </c>
    </row>
    <row r="13" spans="1:11" ht="30" customHeight="1" x14ac:dyDescent="0.25">
      <c r="A13" s="5">
        <v>28</v>
      </c>
      <c r="B13" s="64" t="s">
        <v>140</v>
      </c>
      <c r="C13" s="64"/>
      <c r="D13" s="64"/>
      <c r="E13" s="6">
        <v>0</v>
      </c>
      <c r="F13" s="35">
        <f t="shared" si="1"/>
        <v>0</v>
      </c>
    </row>
    <row r="14" spans="1:11" ht="30" customHeight="1" x14ac:dyDescent="0.25">
      <c r="A14" s="5">
        <v>29</v>
      </c>
      <c r="B14" s="63" t="s">
        <v>24</v>
      </c>
      <c r="C14" s="63"/>
      <c r="D14" s="63"/>
      <c r="E14" s="30">
        <f>SUM(E11:E13)</f>
        <v>12900</v>
      </c>
      <c r="F14" s="36">
        <f>SUM(F11:F13)</f>
        <v>14920.194309507286</v>
      </c>
    </row>
    <row r="15" spans="1:11" ht="30" customHeight="1" x14ac:dyDescent="0.25">
      <c r="A15" s="5">
        <v>30</v>
      </c>
      <c r="B15" s="63" t="s">
        <v>158</v>
      </c>
      <c r="C15" s="63"/>
      <c r="D15" s="63"/>
      <c r="E15" s="30">
        <f>E10+E14</f>
        <v>12900</v>
      </c>
      <c r="F15" s="36">
        <f>F10+F14</f>
        <v>14920.194309507286</v>
      </c>
    </row>
    <row r="16" spans="1:11" s="14" customFormat="1" x14ac:dyDescent="0.25">
      <c r="A16" s="112" t="s">
        <v>52</v>
      </c>
      <c r="B16" s="113"/>
      <c r="C16" s="113"/>
      <c r="D16" s="113"/>
      <c r="E16" s="113"/>
      <c r="F16" s="114"/>
      <c r="G16" s="12"/>
      <c r="H16" s="12"/>
      <c r="I16" s="12"/>
      <c r="J16" s="12"/>
      <c r="K16" s="12"/>
    </row>
    <row r="17" spans="1:11" s="14" customFormat="1" ht="30" customHeight="1" x14ac:dyDescent="0.25">
      <c r="A17" s="65" t="s">
        <v>53</v>
      </c>
      <c r="B17" s="66"/>
      <c r="C17" s="66"/>
      <c r="D17" s="66"/>
      <c r="E17" s="66"/>
      <c r="F17" s="67"/>
      <c r="G17" s="12"/>
      <c r="H17" s="12"/>
      <c r="I17" s="12"/>
      <c r="J17" s="12"/>
      <c r="K17" s="12"/>
    </row>
    <row r="18" spans="1:11" s="14" customFormat="1" ht="30" customHeight="1" x14ac:dyDescent="0.25">
      <c r="A18" s="119" t="s">
        <v>54</v>
      </c>
      <c r="B18" s="120"/>
      <c r="C18" s="120"/>
      <c r="D18" s="120"/>
      <c r="E18" s="120"/>
      <c r="F18" s="121"/>
      <c r="G18" s="12"/>
      <c r="I18" s="12"/>
      <c r="J18" s="12"/>
      <c r="K18" s="12"/>
    </row>
    <row r="19" spans="1:11" s="14" customFormat="1" ht="30" customHeight="1" x14ac:dyDescent="0.25">
      <c r="A19" s="119" t="s">
        <v>55</v>
      </c>
      <c r="B19" s="120"/>
      <c r="C19" s="120"/>
      <c r="D19" s="120"/>
      <c r="E19" s="120"/>
      <c r="F19" s="121"/>
      <c r="G19" s="12"/>
      <c r="H19" s="12"/>
      <c r="J19" s="12"/>
      <c r="K19" s="12"/>
    </row>
    <row r="20" spans="1:11" s="14" customFormat="1" ht="30" customHeight="1" x14ac:dyDescent="0.25">
      <c r="A20" s="119" t="s">
        <v>56</v>
      </c>
      <c r="B20" s="120"/>
      <c r="C20" s="120"/>
      <c r="D20" s="120"/>
      <c r="E20" s="120"/>
      <c r="F20" s="121"/>
      <c r="G20" s="12"/>
      <c r="H20" s="12"/>
      <c r="I20" s="12"/>
      <c r="J20" s="12"/>
      <c r="K20" s="12"/>
    </row>
    <row r="21" spans="1:11" s="14" customFormat="1" ht="30" customHeight="1" x14ac:dyDescent="0.25">
      <c r="A21" s="119" t="s">
        <v>57</v>
      </c>
      <c r="B21" s="120"/>
      <c r="C21" s="120"/>
      <c r="D21" s="120"/>
      <c r="E21" s="120"/>
      <c r="F21" s="121"/>
      <c r="G21" s="12"/>
      <c r="H21" s="12"/>
      <c r="I21" s="12"/>
      <c r="J21" s="12"/>
      <c r="K21" s="12"/>
    </row>
    <row r="22" spans="1:11" s="14" customFormat="1" ht="87" customHeight="1" x14ac:dyDescent="0.25">
      <c r="A22" s="65" t="s">
        <v>174</v>
      </c>
      <c r="B22" s="66"/>
      <c r="C22" s="66"/>
      <c r="D22" s="66"/>
      <c r="E22" s="66"/>
      <c r="F22" s="67"/>
      <c r="G22" s="12"/>
      <c r="H22" s="12"/>
      <c r="I22" s="12"/>
      <c r="J22" s="12"/>
      <c r="K22" s="12"/>
    </row>
    <row r="23" spans="1:11" s="14" customFormat="1" ht="54" customHeight="1" x14ac:dyDescent="0.25">
      <c r="A23" s="119" t="s">
        <v>169</v>
      </c>
      <c r="B23" s="120"/>
      <c r="C23" s="120"/>
      <c r="D23" s="120"/>
      <c r="E23" s="120"/>
      <c r="F23" s="121"/>
      <c r="G23" s="12"/>
      <c r="H23" s="12"/>
      <c r="I23" s="12"/>
      <c r="J23" s="12"/>
      <c r="K23" s="12"/>
    </row>
    <row r="24" spans="1:11" s="14" customFormat="1" ht="30" customHeight="1" thickBot="1" x14ac:dyDescent="0.3">
      <c r="A24" s="122" t="s">
        <v>42</v>
      </c>
      <c r="B24" s="123"/>
      <c r="C24" s="123"/>
      <c r="D24" s="123"/>
      <c r="E24" s="123"/>
      <c r="F24" s="124"/>
      <c r="G24" s="12"/>
      <c r="H24" s="12"/>
      <c r="I24" s="12"/>
      <c r="J24" s="12"/>
      <c r="K24" s="12"/>
    </row>
    <row r="25" spans="1:11" s="37" customFormat="1" ht="24.95" customHeight="1" x14ac:dyDescent="0.2">
      <c r="A25" s="7"/>
      <c r="B25" s="8" t="s">
        <v>173</v>
      </c>
      <c r="C25" s="9"/>
      <c r="D25" s="7"/>
      <c r="E25" s="10"/>
      <c r="F25" s="10"/>
      <c r="G25" s="11"/>
      <c r="H25" s="11"/>
      <c r="I25" s="11"/>
      <c r="J25" s="11"/>
      <c r="K25" s="11"/>
    </row>
    <row r="26" spans="1:11" s="7" customFormat="1" ht="39.950000000000003" customHeight="1" x14ac:dyDescent="0.2">
      <c r="B26" s="61"/>
      <c r="E26" s="92" t="s">
        <v>159</v>
      </c>
      <c r="F26" s="92"/>
      <c r="G26" s="11"/>
      <c r="H26" s="11"/>
      <c r="I26" s="11"/>
      <c r="J26" s="11"/>
      <c r="K26" s="11"/>
    </row>
    <row r="27" spans="1:11" ht="50.1" customHeight="1" x14ac:dyDescent="0.25">
      <c r="A27" s="92" t="s">
        <v>10</v>
      </c>
      <c r="B27" s="92"/>
      <c r="C27" s="92"/>
      <c r="D27" s="92"/>
      <c r="E27" s="91"/>
      <c r="F27" s="91"/>
    </row>
    <row r="28" spans="1:11" ht="58.5" customHeight="1" x14ac:dyDescent="0.25">
      <c r="A28" s="118"/>
      <c r="B28" s="118"/>
      <c r="C28" s="118"/>
      <c r="D28" s="118"/>
      <c r="E28" s="91"/>
      <c r="F28" s="91"/>
    </row>
    <row r="29" spans="1:11" ht="69" customHeight="1" x14ac:dyDescent="0.25"/>
    <row r="30" spans="1:11" ht="15.75" customHeight="1" x14ac:dyDescent="0.25"/>
    <row r="31" spans="1:11" ht="15.75" customHeight="1" x14ac:dyDescent="0.25"/>
    <row r="32" spans="1:11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</sheetData>
  <sheetProtection algorithmName="SHA-512" hashValue="FRp3x6Tl33+vXm1a4kNUmZOtFAelfriw67O2PrKxMQM0TB3FNpVlyK+H2KaqOFeLTYk2T9Z01hqscFRzk+KQ2w==" saltValue="xwsfDL5FRG1rYA3lCF8uzQ==" spinCount="100000" sheet="1" formatColumns="0" formatRows="0"/>
  <mergeCells count="31">
    <mergeCell ref="A16:F16"/>
    <mergeCell ref="B15:D15"/>
    <mergeCell ref="A21:F21"/>
    <mergeCell ref="A22:F22"/>
    <mergeCell ref="A17:F17"/>
    <mergeCell ref="A18:F18"/>
    <mergeCell ref="A19:F19"/>
    <mergeCell ref="A20:F20"/>
    <mergeCell ref="A1:F1"/>
    <mergeCell ref="A2:B2"/>
    <mergeCell ref="C2:F2"/>
    <mergeCell ref="A3:B3"/>
    <mergeCell ref="B4:D4"/>
    <mergeCell ref="E3:F3"/>
    <mergeCell ref="A23:F23"/>
    <mergeCell ref="A24:F24"/>
    <mergeCell ref="E26:F26"/>
    <mergeCell ref="E27:F27"/>
    <mergeCell ref="E28:F28"/>
    <mergeCell ref="A27:D27"/>
    <mergeCell ref="A28:D28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</mergeCells>
  <printOptions horizontalCentered="1" verticalCentered="1" gridLines="1"/>
  <pageMargins left="0" right="0" top="0.74803149606299213" bottom="0.55118110236220474" header="0.39370078740157483" footer="0"/>
  <pageSetup paperSize="9" scale="82" orientation="portrait" r:id="rId1"/>
  <headerFooter>
    <oddHeader>&amp;R&amp;14Modulo P4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6"/>
  <sheetViews>
    <sheetView zoomScaleNormal="100" zoomScaleSheetLayoutView="90" workbookViewId="0">
      <selection activeCell="L7" sqref="L7"/>
    </sheetView>
  </sheetViews>
  <sheetFormatPr defaultColWidth="9.140625" defaultRowHeight="15.75" x14ac:dyDescent="0.25"/>
  <cols>
    <col min="1" max="1" width="3.7109375" style="15" customWidth="1"/>
    <col min="2" max="2" width="20.7109375" style="15" customWidth="1"/>
    <col min="3" max="3" width="9.7109375" style="15" customWidth="1"/>
    <col min="4" max="4" width="25.7109375" style="15" customWidth="1"/>
    <col min="5" max="6" width="15.7109375" style="15" customWidth="1"/>
    <col min="7" max="16384" width="9.140625" style="15"/>
  </cols>
  <sheetData>
    <row r="1" spans="1:6" ht="72" customHeight="1" x14ac:dyDescent="0.25">
      <c r="A1" s="68" t="s">
        <v>168</v>
      </c>
      <c r="B1" s="69"/>
      <c r="C1" s="69"/>
      <c r="D1" s="69"/>
      <c r="E1" s="69"/>
      <c r="F1" s="70"/>
    </row>
    <row r="2" spans="1:6" ht="35.1" customHeight="1" x14ac:dyDescent="0.25">
      <c r="A2" s="112" t="s">
        <v>29</v>
      </c>
      <c r="B2" s="113"/>
      <c r="C2" s="125" t="s">
        <v>137</v>
      </c>
      <c r="D2" s="125"/>
      <c r="E2" s="113"/>
      <c r="F2" s="114"/>
    </row>
    <row r="3" spans="1:6" ht="30" customHeight="1" x14ac:dyDescent="0.25">
      <c r="A3" s="115" t="s">
        <v>129</v>
      </c>
      <c r="B3" s="116"/>
      <c r="C3" s="55">
        <f>'Sezione A '!C7</f>
        <v>0.86460000000000004</v>
      </c>
      <c r="D3" s="56" t="str">
        <f>'Sezione A '!D7</f>
        <v xml:space="preserve"> Selezionare valuta</v>
      </c>
      <c r="E3" s="85" t="s">
        <v>46</v>
      </c>
      <c r="F3" s="86"/>
    </row>
    <row r="4" spans="1:6" ht="30" customHeight="1" x14ac:dyDescent="0.25">
      <c r="A4" s="3" t="s">
        <v>1</v>
      </c>
      <c r="B4" s="87" t="s">
        <v>2</v>
      </c>
      <c r="C4" s="87"/>
      <c r="D4" s="87"/>
      <c r="E4" s="24" t="s">
        <v>38</v>
      </c>
      <c r="F4" s="25" t="s">
        <v>3</v>
      </c>
    </row>
    <row r="5" spans="1:6" ht="60" customHeight="1" x14ac:dyDescent="0.25">
      <c r="A5" s="5">
        <v>31</v>
      </c>
      <c r="B5" s="64" t="s">
        <v>58</v>
      </c>
      <c r="C5" s="64"/>
      <c r="D5" s="64"/>
      <c r="E5" s="6"/>
      <c r="F5" s="35">
        <f>IF($C$3=0,0,E5/$C$3)</f>
        <v>0</v>
      </c>
    </row>
    <row r="6" spans="1:6" ht="60" customHeight="1" x14ac:dyDescent="0.25">
      <c r="A6" s="5">
        <v>32</v>
      </c>
      <c r="B6" s="64" t="s">
        <v>59</v>
      </c>
      <c r="C6" s="64"/>
      <c r="D6" s="64"/>
      <c r="E6" s="6">
        <v>4000</v>
      </c>
      <c r="F6" s="35">
        <f>IF($C$3=0,0,E6/$C$3)</f>
        <v>4626.4168401572979</v>
      </c>
    </row>
    <row r="7" spans="1:6" ht="60" customHeight="1" x14ac:dyDescent="0.25">
      <c r="A7" s="5">
        <v>33</v>
      </c>
      <c r="B7" s="64" t="s">
        <v>141</v>
      </c>
      <c r="C7" s="64"/>
      <c r="D7" s="64"/>
      <c r="E7" s="6"/>
      <c r="F7" s="35">
        <f>IF($C$3=0,0,E7/$C$3)</f>
        <v>0</v>
      </c>
    </row>
    <row r="8" spans="1:6" ht="30" customHeight="1" x14ac:dyDescent="0.25">
      <c r="A8" s="5">
        <v>34</v>
      </c>
      <c r="B8" s="63" t="s">
        <v>30</v>
      </c>
      <c r="C8" s="63"/>
      <c r="D8" s="63"/>
      <c r="E8" s="30">
        <f>SUM(E5:E7)</f>
        <v>4000</v>
      </c>
      <c r="F8" s="36">
        <f>SUM(F5:F7)</f>
        <v>4626.4168401572979</v>
      </c>
    </row>
    <row r="9" spans="1:6" s="14" customFormat="1" x14ac:dyDescent="0.25">
      <c r="A9" s="112" t="s">
        <v>52</v>
      </c>
      <c r="B9" s="113"/>
      <c r="C9" s="113"/>
      <c r="D9" s="113"/>
      <c r="E9" s="113"/>
      <c r="F9" s="114"/>
    </row>
    <row r="10" spans="1:6" s="14" customFormat="1" ht="30" customHeight="1" x14ac:dyDescent="0.25">
      <c r="A10" s="65" t="s">
        <v>60</v>
      </c>
      <c r="B10" s="66"/>
      <c r="C10" s="66"/>
      <c r="D10" s="66"/>
      <c r="E10" s="66"/>
      <c r="F10" s="67"/>
    </row>
    <row r="11" spans="1:6" s="14" customFormat="1" ht="53.25" customHeight="1" x14ac:dyDescent="0.25">
      <c r="A11" s="65" t="s">
        <v>175</v>
      </c>
      <c r="B11" s="66"/>
      <c r="C11" s="66"/>
      <c r="D11" s="66"/>
      <c r="E11" s="66"/>
      <c r="F11" s="67"/>
    </row>
    <row r="12" spans="1:6" s="14" customFormat="1" ht="30" customHeight="1" thickBot="1" x14ac:dyDescent="0.3">
      <c r="A12" s="99" t="s">
        <v>43</v>
      </c>
      <c r="B12" s="100"/>
      <c r="C12" s="100"/>
      <c r="D12" s="100"/>
      <c r="E12" s="100"/>
      <c r="F12" s="101"/>
    </row>
    <row r="13" spans="1:6" s="37" customFormat="1" ht="24.95" customHeight="1" x14ac:dyDescent="0.2">
      <c r="A13" s="7"/>
      <c r="B13" s="8" t="s">
        <v>173</v>
      </c>
      <c r="C13" s="9"/>
      <c r="D13" s="7"/>
      <c r="E13" s="10"/>
      <c r="F13" s="10"/>
    </row>
    <row r="14" spans="1:6" s="7" customFormat="1" ht="39.950000000000003" customHeight="1" x14ac:dyDescent="0.2">
      <c r="B14" s="61"/>
      <c r="E14" s="92" t="s">
        <v>143</v>
      </c>
      <c r="F14" s="92"/>
    </row>
    <row r="15" spans="1:6" ht="50.1" customHeight="1" x14ac:dyDescent="0.25">
      <c r="A15" s="92" t="s">
        <v>10</v>
      </c>
      <c r="B15" s="92"/>
      <c r="C15" s="92"/>
      <c r="D15" s="92"/>
      <c r="E15" s="91"/>
      <c r="F15" s="91"/>
    </row>
    <row r="16" spans="1:6" ht="58.5" customHeight="1" x14ac:dyDescent="0.25">
      <c r="A16" s="118"/>
      <c r="B16" s="118"/>
      <c r="C16" s="118"/>
      <c r="D16" s="118"/>
    </row>
  </sheetData>
  <sheetProtection algorithmName="SHA-512" hashValue="nF5Sx2moRL5Pu0DhCoQPA50J+cIYHvr1WYUPAbsO6Oa53RdmwS1MKENwfRySBsMyFQ5LdyfnxTQeOiqMRbUL2w==" saltValue="T//pPgL3+K4vB/9U8JfuPA==" spinCount="100000" sheet="1" formatColumns="0" formatRows="0"/>
  <mergeCells count="18">
    <mergeCell ref="B5:D5"/>
    <mergeCell ref="B6:D6"/>
    <mergeCell ref="B7:D7"/>
    <mergeCell ref="A1:F1"/>
    <mergeCell ref="A2:B2"/>
    <mergeCell ref="C2:F2"/>
    <mergeCell ref="A3:B3"/>
    <mergeCell ref="B4:D4"/>
    <mergeCell ref="E3:F3"/>
    <mergeCell ref="E15:F15"/>
    <mergeCell ref="A15:D15"/>
    <mergeCell ref="A9:F9"/>
    <mergeCell ref="A16:D16"/>
    <mergeCell ref="B8:D8"/>
    <mergeCell ref="E14:F14"/>
    <mergeCell ref="A10:F10"/>
    <mergeCell ref="A11:F11"/>
    <mergeCell ref="A12:F12"/>
  </mergeCells>
  <printOptions horizontalCentered="1" verticalCentered="1" gridLines="1"/>
  <pageMargins left="0" right="0" top="0.15748031496062992" bottom="0.55118110236220474" header="0.39370078740157483" footer="0"/>
  <pageSetup paperSize="9" scale="85" orientation="portrait" r:id="rId1"/>
  <headerFooter>
    <oddHeader>&amp;R&amp;"-,Grassetto"&amp;14Modulo R4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7"/>
  <sheetViews>
    <sheetView zoomScaleNormal="100" zoomScaleSheetLayoutView="90" workbookViewId="0">
      <selection activeCell="I6" sqref="I6"/>
    </sheetView>
  </sheetViews>
  <sheetFormatPr defaultColWidth="9.140625" defaultRowHeight="15.75" x14ac:dyDescent="0.25"/>
  <cols>
    <col min="1" max="1" width="3.7109375" style="15" customWidth="1"/>
    <col min="2" max="2" width="20.7109375" style="15" customWidth="1"/>
    <col min="3" max="3" width="9.7109375" style="15" customWidth="1"/>
    <col min="4" max="4" width="25.7109375" style="15" customWidth="1"/>
    <col min="5" max="7" width="15.7109375" style="15" customWidth="1"/>
    <col min="8" max="8" width="9.140625" style="13"/>
    <col min="9" max="9" width="21.140625" style="13" customWidth="1"/>
    <col min="10" max="12" width="9.140625" style="13"/>
    <col min="13" max="16384" width="9.140625" style="15"/>
  </cols>
  <sheetData>
    <row r="1" spans="1:12" ht="72" customHeight="1" x14ac:dyDescent="0.25">
      <c r="A1" s="68" t="s">
        <v>168</v>
      </c>
      <c r="B1" s="69"/>
      <c r="C1" s="69"/>
      <c r="D1" s="69"/>
      <c r="E1" s="69"/>
      <c r="F1" s="69"/>
      <c r="G1" s="70"/>
      <c r="H1" s="15"/>
      <c r="I1" s="15"/>
      <c r="J1" s="15"/>
      <c r="K1" s="15"/>
      <c r="L1" s="15"/>
    </row>
    <row r="2" spans="1:12" x14ac:dyDescent="0.25">
      <c r="A2" s="112" t="s">
        <v>32</v>
      </c>
      <c r="B2" s="113"/>
      <c r="C2" s="128" t="s">
        <v>33</v>
      </c>
      <c r="D2" s="128"/>
      <c r="E2" s="128"/>
      <c r="F2" s="128"/>
      <c r="G2" s="129"/>
      <c r="H2" s="12"/>
      <c r="I2" s="12"/>
      <c r="J2" s="12"/>
      <c r="K2" s="12"/>
      <c r="L2" s="12"/>
    </row>
    <row r="3" spans="1:12" ht="30" customHeight="1" x14ac:dyDescent="0.25">
      <c r="A3" s="2" t="s">
        <v>76</v>
      </c>
      <c r="B3" s="57"/>
      <c r="C3" s="55">
        <f>'Sezione A '!C7</f>
        <v>0.86460000000000004</v>
      </c>
      <c r="D3" s="56" t="str">
        <f>'Sezione A '!D7</f>
        <v xml:space="preserve"> Selezionare valuta</v>
      </c>
      <c r="E3" s="85" t="s">
        <v>46</v>
      </c>
      <c r="F3" s="85"/>
      <c r="G3" s="86"/>
      <c r="H3" s="12"/>
      <c r="I3" s="12"/>
      <c r="J3" s="12"/>
      <c r="K3" s="12"/>
      <c r="L3" s="12"/>
    </row>
    <row r="4" spans="1:12" ht="30" customHeight="1" x14ac:dyDescent="0.25">
      <c r="A4" s="3" t="s">
        <v>1</v>
      </c>
      <c r="B4" s="87" t="s">
        <v>2</v>
      </c>
      <c r="C4" s="87"/>
      <c r="D4" s="87"/>
      <c r="E4" s="24" t="s">
        <v>38</v>
      </c>
      <c r="F4" s="24" t="s">
        <v>3</v>
      </c>
      <c r="G4" s="4" t="s">
        <v>130</v>
      </c>
      <c r="H4" s="12"/>
      <c r="I4" s="12"/>
      <c r="J4" s="12"/>
      <c r="K4" s="12"/>
      <c r="L4" s="12"/>
    </row>
    <row r="5" spans="1:12" ht="30" customHeight="1" x14ac:dyDescent="0.25">
      <c r="A5" s="16">
        <v>35</v>
      </c>
      <c r="B5" s="64" t="s">
        <v>61</v>
      </c>
      <c r="C5" s="64"/>
      <c r="D5" s="64"/>
      <c r="E5" s="28">
        <f>'Sezione A '!E14</f>
        <v>4630</v>
      </c>
      <c r="F5" s="28">
        <f>'Sezione A '!F14</f>
        <v>5355.0774924820726</v>
      </c>
      <c r="G5" s="4"/>
      <c r="H5" s="12"/>
      <c r="I5" s="12"/>
      <c r="J5" s="12"/>
      <c r="K5" s="12"/>
      <c r="L5" s="12"/>
    </row>
    <row r="6" spans="1:12" ht="30" customHeight="1" x14ac:dyDescent="0.25">
      <c r="A6" s="16">
        <v>36</v>
      </c>
      <c r="B6" s="64" t="s">
        <v>62</v>
      </c>
      <c r="C6" s="64"/>
      <c r="D6" s="64"/>
      <c r="E6" s="28">
        <f>'Sezione A '!E15</f>
        <v>81437.240000000005</v>
      </c>
      <c r="F6" s="28">
        <f>'Sezione A '!F15</f>
        <v>94190.65463798288</v>
      </c>
      <c r="G6" s="4"/>
      <c r="H6" s="12"/>
      <c r="I6" s="12"/>
      <c r="J6" s="12"/>
      <c r="K6" s="12"/>
      <c r="L6" s="12"/>
    </row>
    <row r="7" spans="1:12" ht="30" customHeight="1" x14ac:dyDescent="0.25">
      <c r="A7" s="16">
        <v>37</v>
      </c>
      <c r="B7" s="64" t="s">
        <v>31</v>
      </c>
      <c r="C7" s="64"/>
      <c r="D7" s="64"/>
      <c r="E7" s="28">
        <f>SUM(E5:E6)</f>
        <v>86067.24</v>
      </c>
      <c r="F7" s="28">
        <f>SUM(F5:F6)</f>
        <v>99545.732130464952</v>
      </c>
      <c r="G7" s="4"/>
      <c r="H7" s="12"/>
      <c r="I7" s="12"/>
      <c r="J7" s="12"/>
      <c r="K7" s="12"/>
      <c r="L7" s="12"/>
    </row>
    <row r="8" spans="1:12" ht="30" customHeight="1" x14ac:dyDescent="0.25">
      <c r="A8" s="5">
        <v>38</v>
      </c>
      <c r="B8" s="64" t="s">
        <v>63</v>
      </c>
      <c r="C8" s="64"/>
      <c r="D8" s="64"/>
      <c r="E8" s="28">
        <f>'Sezione B'!E11</f>
        <v>644.5</v>
      </c>
      <c r="F8" s="28">
        <f>'Sezione B'!F11</f>
        <v>745.43141337034467</v>
      </c>
      <c r="G8" s="4"/>
      <c r="H8" s="12"/>
      <c r="I8" s="12"/>
      <c r="J8" s="12"/>
      <c r="K8" s="12"/>
      <c r="L8" s="12"/>
    </row>
    <row r="9" spans="1:12" ht="30" customHeight="1" x14ac:dyDescent="0.25">
      <c r="A9" s="5">
        <v>39</v>
      </c>
      <c r="B9" s="117" t="s">
        <v>161</v>
      </c>
      <c r="C9" s="117"/>
      <c r="D9" s="117"/>
      <c r="E9" s="28">
        <f>'Sezione C'!E8</f>
        <v>68522.740000000005</v>
      </c>
      <c r="F9" s="28">
        <f>'Sezione C'!F8</f>
        <v>79253.689567430032</v>
      </c>
      <c r="G9" s="4"/>
      <c r="H9" s="12"/>
      <c r="I9" s="12"/>
      <c r="J9" s="12"/>
      <c r="K9" s="12"/>
      <c r="L9" s="12"/>
    </row>
    <row r="10" spans="1:12" ht="30" customHeight="1" x14ac:dyDescent="0.25">
      <c r="A10" s="5">
        <v>40</v>
      </c>
      <c r="B10" s="64" t="s">
        <v>64</v>
      </c>
      <c r="C10" s="64"/>
      <c r="D10" s="64"/>
      <c r="E10" s="28">
        <f>'Sezione D'!E15</f>
        <v>12900</v>
      </c>
      <c r="F10" s="28">
        <f>'Sezione D'!F15</f>
        <v>14920.194309507286</v>
      </c>
      <c r="G10" s="29">
        <f>IF(E10=0,0,E10/$E$12)</f>
        <v>0.14988281255446323</v>
      </c>
      <c r="H10" s="12"/>
      <c r="I10" s="12"/>
      <c r="J10" s="12"/>
      <c r="K10" s="12"/>
      <c r="L10" s="12"/>
    </row>
    <row r="11" spans="1:12" ht="30" customHeight="1" x14ac:dyDescent="0.25">
      <c r="A11" s="5">
        <v>41</v>
      </c>
      <c r="B11" s="64" t="s">
        <v>65</v>
      </c>
      <c r="C11" s="64"/>
      <c r="D11" s="64"/>
      <c r="E11" s="28">
        <f>'Sezione E'!E8</f>
        <v>4000</v>
      </c>
      <c r="F11" s="28">
        <f>'Sezione E'!F8</f>
        <v>4626.4168401572979</v>
      </c>
      <c r="G11" s="29">
        <f>IF(E11=0,0,E11/$E$12)</f>
        <v>4.6475290714562238E-2</v>
      </c>
      <c r="H11" s="12"/>
      <c r="I11" s="12"/>
      <c r="J11" s="12"/>
      <c r="K11" s="12"/>
      <c r="L11" s="12"/>
    </row>
    <row r="12" spans="1:12" ht="30" customHeight="1" thickBot="1" x14ac:dyDescent="0.3">
      <c r="A12" s="17">
        <v>42</v>
      </c>
      <c r="B12" s="127" t="s">
        <v>34</v>
      </c>
      <c r="C12" s="127"/>
      <c r="D12" s="127"/>
      <c r="E12" s="38">
        <f>SUM(E8:E11)</f>
        <v>86067.24</v>
      </c>
      <c r="F12" s="38">
        <f>SUM(F8:F11)</f>
        <v>99545.732130464952</v>
      </c>
      <c r="G12" s="18"/>
      <c r="H12" s="12"/>
      <c r="I12" s="12"/>
      <c r="J12" s="12"/>
      <c r="K12" s="12"/>
      <c r="L12" s="12"/>
    </row>
    <row r="13" spans="1:12" s="37" customFormat="1" ht="24.95" customHeight="1" x14ac:dyDescent="0.2">
      <c r="A13" s="7"/>
      <c r="B13" s="8" t="s">
        <v>173</v>
      </c>
      <c r="C13" s="9"/>
      <c r="D13" s="7"/>
      <c r="E13" s="10"/>
      <c r="F13" s="10"/>
      <c r="G13" s="7"/>
      <c r="H13" s="11"/>
      <c r="I13" s="11"/>
      <c r="J13" s="11"/>
      <c r="K13" s="11"/>
      <c r="L13" s="11"/>
    </row>
    <row r="14" spans="1:12" s="7" customFormat="1" ht="39.950000000000003" customHeight="1" x14ac:dyDescent="0.2">
      <c r="B14" s="61"/>
      <c r="E14" s="92" t="s">
        <v>143</v>
      </c>
      <c r="F14" s="92"/>
      <c r="H14" s="11"/>
      <c r="I14" s="11"/>
      <c r="J14" s="11"/>
      <c r="K14" s="11"/>
      <c r="L14" s="11"/>
    </row>
    <row r="15" spans="1:12" ht="50.1" customHeight="1" x14ac:dyDescent="0.25">
      <c r="A15" s="92" t="s">
        <v>10</v>
      </c>
      <c r="B15" s="92"/>
      <c r="C15" s="92"/>
      <c r="D15" s="92"/>
      <c r="E15" s="91"/>
      <c r="F15" s="91"/>
      <c r="H15" s="12"/>
      <c r="I15" s="12"/>
      <c r="J15" s="12"/>
      <c r="K15" s="12"/>
      <c r="L15" s="12"/>
    </row>
    <row r="16" spans="1:12" ht="58.5" customHeight="1" x14ac:dyDescent="0.25">
      <c r="A16" s="118"/>
      <c r="B16" s="118"/>
      <c r="C16" s="118"/>
      <c r="D16" s="118"/>
      <c r="E16" s="91"/>
      <c r="F16" s="91"/>
      <c r="G16" s="91"/>
      <c r="H16" s="12"/>
      <c r="I16" s="12"/>
      <c r="J16" s="12"/>
      <c r="K16" s="12"/>
      <c r="L16" s="12"/>
    </row>
    <row r="17" spans="8:12" ht="15.75" customHeight="1" x14ac:dyDescent="0.25">
      <c r="H17" s="12"/>
      <c r="I17" s="12"/>
      <c r="J17" s="12"/>
      <c r="K17" s="12"/>
      <c r="L17" s="12"/>
    </row>
    <row r="18" spans="8:12" ht="15.75" customHeight="1" x14ac:dyDescent="0.25">
      <c r="H18" s="12"/>
      <c r="I18" s="12"/>
      <c r="J18" s="12"/>
      <c r="K18" s="12"/>
      <c r="L18" s="12"/>
    </row>
    <row r="19" spans="8:12" ht="15" customHeight="1" x14ac:dyDescent="0.25">
      <c r="H19" s="12"/>
      <c r="I19" s="12"/>
      <c r="J19" s="12"/>
      <c r="K19" s="12"/>
      <c r="L19" s="12"/>
    </row>
    <row r="20" spans="8:12" ht="15" customHeight="1" x14ac:dyDescent="0.25">
      <c r="H20" s="12"/>
      <c r="I20" s="12"/>
      <c r="J20" s="12"/>
      <c r="K20" s="12"/>
      <c r="L20" s="12"/>
    </row>
    <row r="21" spans="8:12" ht="15" customHeight="1" x14ac:dyDescent="0.25">
      <c r="H21" s="12"/>
      <c r="I21" s="12"/>
      <c r="J21" s="12"/>
      <c r="K21" s="12"/>
      <c r="L21" s="12"/>
    </row>
    <row r="22" spans="8:12" ht="15" customHeight="1" x14ac:dyDescent="0.25">
      <c r="H22" s="12"/>
      <c r="I22" s="12"/>
      <c r="J22" s="12"/>
      <c r="K22" s="12"/>
      <c r="L22" s="12"/>
    </row>
    <row r="23" spans="8:12" ht="15" customHeight="1" x14ac:dyDescent="0.25">
      <c r="H23" s="12"/>
      <c r="I23" s="12"/>
      <c r="J23" s="12"/>
      <c r="K23" s="12"/>
      <c r="L23" s="12"/>
    </row>
    <row r="24" spans="8:12" ht="15" customHeight="1" x14ac:dyDescent="0.25">
      <c r="H24" s="12"/>
      <c r="I24" s="12"/>
      <c r="J24" s="12"/>
      <c r="K24" s="12"/>
      <c r="L24" s="12"/>
    </row>
    <row r="25" spans="8:12" ht="15" customHeight="1" x14ac:dyDescent="0.25">
      <c r="H25" s="12"/>
      <c r="I25" s="12"/>
      <c r="J25" s="12"/>
      <c r="K25" s="12"/>
      <c r="L25" s="12"/>
    </row>
    <row r="26" spans="8:12" ht="15" customHeight="1" x14ac:dyDescent="0.25">
      <c r="H26" s="12"/>
      <c r="I26" s="12"/>
      <c r="J26" s="12"/>
      <c r="K26" s="12"/>
      <c r="L26" s="12"/>
    </row>
    <row r="27" spans="8:12" ht="15" customHeight="1" x14ac:dyDescent="0.25">
      <c r="H27" s="12"/>
      <c r="I27" s="12"/>
      <c r="J27" s="12"/>
      <c r="K27" s="12"/>
      <c r="L27" s="12"/>
    </row>
  </sheetData>
  <sheetProtection algorithmName="SHA-512" hashValue="BrvQTQ7fb5TIISeJuA+0mW9Ib1NjO+qh3RXdLu/cI5sSbbtHVFMf5aGl3oEIoIB46YuM2BhdqmOo9nV+objnFA==" saltValue="G0htWgK1/auCaYRXnWgRWw==" spinCount="100000" sheet="1" formatColumns="0" formatRows="0"/>
  <mergeCells count="18">
    <mergeCell ref="A1:G1"/>
    <mergeCell ref="A2:B2"/>
    <mergeCell ref="C2:G2"/>
    <mergeCell ref="E3:G3"/>
    <mergeCell ref="B4:D4"/>
    <mergeCell ref="E16:G16"/>
    <mergeCell ref="A15:D15"/>
    <mergeCell ref="E14:F14"/>
    <mergeCell ref="E15:F15"/>
    <mergeCell ref="A16:D16"/>
    <mergeCell ref="B12:D12"/>
    <mergeCell ref="B5:D5"/>
    <mergeCell ref="B6:D6"/>
    <mergeCell ref="B7:D7"/>
    <mergeCell ref="B8:D8"/>
    <mergeCell ref="B9:D9"/>
    <mergeCell ref="B10:D10"/>
    <mergeCell ref="B11:D11"/>
  </mergeCells>
  <printOptions horizontalCentered="1" verticalCentered="1" gridLines="1"/>
  <pageMargins left="0" right="0" top="0.74803149606299213" bottom="0.55118110236220474" header="0.39370078740157483" footer="0"/>
  <pageSetup paperSize="9" scale="85" orientation="portrait" r:id="rId1"/>
  <headerFooter>
    <oddHeader>&amp;R&amp;"-,Grassetto"&amp;14Modulo R4</oddHeader>
  </headerFooter>
  <ignoredErrors>
    <ignoredError sqref="E11:E12 F11:F12 F8:F10 E8:E10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7"/>
  <sheetViews>
    <sheetView tabSelected="1" zoomScaleNormal="100" workbookViewId="0">
      <selection activeCell="J4" sqref="J4"/>
    </sheetView>
  </sheetViews>
  <sheetFormatPr defaultRowHeight="15" x14ac:dyDescent="0.25"/>
  <cols>
    <col min="1" max="1" width="14.5703125" style="51" customWidth="1"/>
    <col min="2" max="2" width="19.7109375" style="51" customWidth="1"/>
    <col min="3" max="7" width="15.7109375" style="51" customWidth="1"/>
    <col min="8" max="8" width="9.140625" style="39"/>
    <col min="9" max="9" width="19.85546875" style="39" customWidth="1"/>
    <col min="10" max="10" width="11" style="39" customWidth="1"/>
    <col min="11" max="11" width="10.42578125" style="39" customWidth="1"/>
    <col min="12" max="12" width="11.140625" style="39" customWidth="1"/>
    <col min="13" max="13" width="10.140625" style="39" customWidth="1"/>
    <col min="14" max="14" width="10.42578125" style="39" customWidth="1"/>
    <col min="15" max="16384" width="9.140625" style="39"/>
  </cols>
  <sheetData>
    <row r="1" spans="1:7" ht="72" customHeight="1" x14ac:dyDescent="0.25">
      <c r="A1" s="68" t="s">
        <v>168</v>
      </c>
      <c r="B1" s="69"/>
      <c r="C1" s="69"/>
      <c r="D1" s="69"/>
      <c r="E1" s="69"/>
      <c r="F1" s="69"/>
      <c r="G1" s="70"/>
    </row>
    <row r="2" spans="1:7" ht="32.450000000000003" customHeight="1" x14ac:dyDescent="0.25">
      <c r="A2" s="131" t="s">
        <v>66</v>
      </c>
      <c r="B2" s="132"/>
      <c r="C2" s="132"/>
      <c r="D2" s="132"/>
      <c r="E2" s="132"/>
      <c r="F2" s="132"/>
      <c r="G2" s="133"/>
    </row>
    <row r="3" spans="1:7" ht="42" customHeight="1" x14ac:dyDescent="0.25">
      <c r="A3" s="40" t="s">
        <v>157</v>
      </c>
      <c r="B3" s="135" t="s">
        <v>142</v>
      </c>
      <c r="C3" s="135"/>
      <c r="D3" s="135"/>
      <c r="E3" s="135"/>
      <c r="F3" s="135"/>
      <c r="G3" s="136"/>
    </row>
    <row r="4" spans="1:7" ht="73.5" customHeight="1" x14ac:dyDescent="0.25">
      <c r="A4" s="144" t="s">
        <v>155</v>
      </c>
      <c r="B4" s="145"/>
      <c r="C4" s="41" t="s">
        <v>144</v>
      </c>
      <c r="D4" s="41" t="s">
        <v>145</v>
      </c>
      <c r="E4" s="41" t="s">
        <v>146</v>
      </c>
      <c r="F4" s="41" t="s">
        <v>147</v>
      </c>
      <c r="G4" s="42" t="s">
        <v>162</v>
      </c>
    </row>
    <row r="5" spans="1:7" ht="27" customHeight="1" x14ac:dyDescent="0.25">
      <c r="A5" s="146" t="s">
        <v>21</v>
      </c>
      <c r="B5" s="147"/>
      <c r="C5" s="43">
        <v>2</v>
      </c>
      <c r="D5" s="43">
        <v>50</v>
      </c>
      <c r="E5" s="43">
        <v>38</v>
      </c>
      <c r="F5" s="43">
        <v>38</v>
      </c>
      <c r="G5" s="44">
        <v>1</v>
      </c>
    </row>
    <row r="6" spans="1:7" ht="27.75" customHeight="1" x14ac:dyDescent="0.25">
      <c r="A6" s="148" t="s">
        <v>67</v>
      </c>
      <c r="B6" s="149"/>
      <c r="C6" s="43">
        <v>44</v>
      </c>
      <c r="D6" s="43">
        <v>1198</v>
      </c>
      <c r="E6" s="43">
        <v>1273</v>
      </c>
      <c r="F6" s="43">
        <v>1273</v>
      </c>
      <c r="G6" s="44">
        <v>2</v>
      </c>
    </row>
    <row r="7" spans="1:7" ht="27.75" customHeight="1" x14ac:dyDescent="0.25">
      <c r="A7" s="45" t="s">
        <v>68</v>
      </c>
      <c r="B7" s="46"/>
      <c r="C7" s="43">
        <v>3</v>
      </c>
      <c r="D7" s="43">
        <v>35</v>
      </c>
      <c r="E7" s="43">
        <v>228</v>
      </c>
      <c r="F7" s="43">
        <v>228</v>
      </c>
      <c r="G7" s="44">
        <v>1</v>
      </c>
    </row>
    <row r="8" spans="1:7" ht="31.5" customHeight="1" x14ac:dyDescent="0.25">
      <c r="A8" s="148" t="s">
        <v>131</v>
      </c>
      <c r="B8" s="149"/>
      <c r="C8" s="43">
        <v>4</v>
      </c>
      <c r="D8" s="43">
        <v>41</v>
      </c>
      <c r="E8" s="43">
        <v>399</v>
      </c>
      <c r="F8" s="43">
        <v>399</v>
      </c>
      <c r="G8" s="44">
        <v>1</v>
      </c>
    </row>
    <row r="9" spans="1:7" ht="45.75" customHeight="1" x14ac:dyDescent="0.25">
      <c r="A9" s="150" t="s">
        <v>22</v>
      </c>
      <c r="B9" s="151"/>
      <c r="C9" s="52">
        <f t="shared" ref="C9:F9" si="0">SUM(C5:C8)</f>
        <v>53</v>
      </c>
      <c r="D9" s="52">
        <f t="shared" si="0"/>
        <v>1324</v>
      </c>
      <c r="E9" s="52">
        <f t="shared" si="0"/>
        <v>1938</v>
      </c>
      <c r="F9" s="52">
        <f t="shared" si="0"/>
        <v>1938</v>
      </c>
      <c r="G9" s="47">
        <f>SUM(G5:G8)</f>
        <v>5</v>
      </c>
    </row>
    <row r="10" spans="1:7" ht="54.75" customHeight="1" x14ac:dyDescent="0.25">
      <c r="A10" s="137" t="s">
        <v>69</v>
      </c>
      <c r="B10" s="138"/>
      <c r="C10" s="41" t="s">
        <v>148</v>
      </c>
      <c r="D10" s="48" t="s">
        <v>149</v>
      </c>
      <c r="E10" s="48" t="s">
        <v>150</v>
      </c>
      <c r="F10" s="48" t="s">
        <v>151</v>
      </c>
      <c r="G10" s="49" t="s">
        <v>152</v>
      </c>
    </row>
    <row r="11" spans="1:7" ht="29.25" customHeight="1" x14ac:dyDescent="0.25">
      <c r="A11" s="137"/>
      <c r="B11" s="138"/>
      <c r="C11" s="41"/>
      <c r="D11" s="48"/>
      <c r="E11" s="48"/>
      <c r="F11" s="48"/>
      <c r="G11" s="49"/>
    </row>
    <row r="12" spans="1:7" ht="33" customHeight="1" x14ac:dyDescent="0.25">
      <c r="A12" s="22" t="s">
        <v>37</v>
      </c>
      <c r="B12" s="139" t="s">
        <v>153</v>
      </c>
      <c r="C12" s="139"/>
      <c r="D12" s="139"/>
      <c r="E12" s="139"/>
      <c r="F12" s="139"/>
      <c r="G12" s="140"/>
    </row>
    <row r="13" spans="1:7" ht="31.5" customHeight="1" thickBot="1" x14ac:dyDescent="0.3">
      <c r="A13" s="23" t="s">
        <v>154</v>
      </c>
      <c r="B13" s="141" t="s">
        <v>163</v>
      </c>
      <c r="C13" s="142"/>
      <c r="D13" s="142"/>
      <c r="E13" s="142"/>
      <c r="F13" s="142"/>
      <c r="G13" s="143"/>
    </row>
    <row r="14" spans="1:7" ht="24.95" customHeight="1" x14ac:dyDescent="0.25">
      <c r="A14" s="19"/>
      <c r="B14" s="8" t="s">
        <v>173</v>
      </c>
      <c r="C14" s="20"/>
      <c r="D14" s="19"/>
      <c r="E14" s="21"/>
      <c r="F14" s="21"/>
      <c r="G14" s="50"/>
    </row>
    <row r="15" spans="1:7" ht="39.950000000000003" customHeight="1" x14ac:dyDescent="0.25">
      <c r="E15" s="134" t="s">
        <v>143</v>
      </c>
      <c r="F15" s="134"/>
      <c r="G15" s="50"/>
    </row>
    <row r="16" spans="1:7" ht="50.1" customHeight="1" x14ac:dyDescent="0.25">
      <c r="A16" s="134" t="s">
        <v>10</v>
      </c>
      <c r="B16" s="134"/>
      <c r="C16" s="134"/>
      <c r="D16" s="134"/>
      <c r="E16" s="130"/>
      <c r="F16" s="130"/>
      <c r="G16" s="50"/>
    </row>
    <row r="17" spans="1:7" ht="50.1" customHeight="1" x14ac:dyDescent="0.25">
      <c r="A17" s="130"/>
      <c r="B17" s="130"/>
      <c r="C17" s="130"/>
      <c r="D17" s="130"/>
      <c r="E17" s="50"/>
      <c r="F17" s="50"/>
      <c r="G17" s="50"/>
    </row>
    <row r="18" spans="1:7" x14ac:dyDescent="0.25">
      <c r="A18" s="50"/>
      <c r="B18" s="50"/>
      <c r="C18" s="50"/>
      <c r="D18" s="50"/>
      <c r="E18" s="50"/>
      <c r="F18" s="50"/>
      <c r="G18" s="50"/>
    </row>
    <row r="19" spans="1:7" x14ac:dyDescent="0.25">
      <c r="A19" s="50"/>
      <c r="B19" s="50"/>
      <c r="C19" s="50"/>
      <c r="D19" s="50"/>
      <c r="E19" s="50"/>
      <c r="F19" s="50"/>
      <c r="G19" s="50"/>
    </row>
    <row r="20" spans="1:7" x14ac:dyDescent="0.25">
      <c r="A20" s="50"/>
      <c r="B20" s="50"/>
      <c r="C20" s="50"/>
      <c r="D20" s="50"/>
      <c r="E20" s="50"/>
      <c r="F20" s="50"/>
      <c r="G20" s="50"/>
    </row>
    <row r="21" spans="1:7" x14ac:dyDescent="0.25">
      <c r="A21" s="50"/>
      <c r="B21" s="50"/>
      <c r="C21" s="50"/>
      <c r="D21" s="50"/>
      <c r="E21" s="50"/>
      <c r="F21" s="50"/>
      <c r="G21" s="50"/>
    </row>
    <row r="22" spans="1:7" x14ac:dyDescent="0.25">
      <c r="A22" s="50"/>
      <c r="B22" s="50"/>
      <c r="C22" s="50"/>
      <c r="D22" s="50"/>
      <c r="E22" s="50"/>
      <c r="F22" s="50"/>
      <c r="G22" s="50"/>
    </row>
    <row r="23" spans="1:7" x14ac:dyDescent="0.25">
      <c r="A23" s="50"/>
      <c r="B23" s="50"/>
      <c r="C23" s="50"/>
      <c r="D23" s="50"/>
      <c r="E23" s="50"/>
      <c r="F23" s="50"/>
      <c r="G23" s="50"/>
    </row>
    <row r="24" spans="1:7" x14ac:dyDescent="0.25">
      <c r="A24" s="50"/>
      <c r="B24" s="50"/>
      <c r="C24" s="50"/>
      <c r="D24" s="50"/>
      <c r="E24" s="50"/>
      <c r="F24" s="50"/>
      <c r="G24" s="50"/>
    </row>
    <row r="25" spans="1:7" x14ac:dyDescent="0.25">
      <c r="A25" s="50"/>
      <c r="B25" s="50"/>
      <c r="C25" s="50"/>
      <c r="D25" s="50"/>
      <c r="E25" s="50"/>
      <c r="F25" s="50"/>
      <c r="G25" s="50"/>
    </row>
    <row r="26" spans="1:7" x14ac:dyDescent="0.25">
      <c r="A26" s="50"/>
      <c r="B26" s="50"/>
      <c r="C26" s="50"/>
      <c r="D26" s="50"/>
      <c r="E26" s="50"/>
      <c r="F26" s="50"/>
      <c r="G26" s="50"/>
    </row>
    <row r="27" spans="1:7" x14ac:dyDescent="0.25">
      <c r="A27" s="50"/>
      <c r="B27" s="50"/>
      <c r="C27" s="50"/>
      <c r="D27" s="50"/>
      <c r="E27" s="50"/>
      <c r="F27" s="50"/>
      <c r="G27" s="50"/>
    </row>
  </sheetData>
  <sheetProtection formatColumns="0" formatRows="0"/>
  <mergeCells count="15">
    <mergeCell ref="A17:D17"/>
    <mergeCell ref="A1:G1"/>
    <mergeCell ref="A2:G2"/>
    <mergeCell ref="A16:D16"/>
    <mergeCell ref="E15:F15"/>
    <mergeCell ref="E16:F16"/>
    <mergeCell ref="B3:G3"/>
    <mergeCell ref="A10:B11"/>
    <mergeCell ref="B12:G12"/>
    <mergeCell ref="B13:G13"/>
    <mergeCell ref="A4:B4"/>
    <mergeCell ref="A5:B5"/>
    <mergeCell ref="A6:B6"/>
    <mergeCell ref="A8:B8"/>
    <mergeCell ref="A9:B9"/>
  </mergeCells>
  <printOptions horizontalCentered="1" verticalCentered="1" gridLines="1"/>
  <pageMargins left="0" right="0" top="0.35433070866141736" bottom="0.19685039370078741" header="0.39370078740157483" footer="0"/>
  <pageSetup paperSize="9" scale="87" orientation="portrait" r:id="rId1"/>
  <headerFooter>
    <oddHeader>&amp;R&amp;"-,Grassetto"&amp;14Modulo R4</oddHeader>
  </headerFooter>
  <ignoredErrors>
    <ignoredError sqref="G9" unlocked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54"/>
  <sheetViews>
    <sheetView workbookViewId="0"/>
  </sheetViews>
  <sheetFormatPr defaultRowHeight="15" x14ac:dyDescent="0.25"/>
  <cols>
    <col min="1" max="1" width="45.140625" customWidth="1"/>
  </cols>
  <sheetData>
    <row r="1" spans="1:1" x14ac:dyDescent="0.25">
      <c r="A1" s="1" t="s">
        <v>132</v>
      </c>
    </row>
    <row r="2" spans="1:1" x14ac:dyDescent="0.25">
      <c r="A2" t="s">
        <v>77</v>
      </c>
    </row>
    <row r="3" spans="1:1" x14ac:dyDescent="0.25">
      <c r="A3" t="s">
        <v>160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  <row r="27" spans="1:1" x14ac:dyDescent="0.25">
      <c r="A27" t="s">
        <v>101</v>
      </c>
    </row>
    <row r="28" spans="1:1" x14ac:dyDescent="0.25">
      <c r="A28" t="s">
        <v>102</v>
      </c>
    </row>
    <row r="29" spans="1:1" x14ac:dyDescent="0.25">
      <c r="A29" t="s">
        <v>103</v>
      </c>
    </row>
    <row r="30" spans="1:1" x14ac:dyDescent="0.25">
      <c r="A30" t="s">
        <v>104</v>
      </c>
    </row>
    <row r="31" spans="1:1" x14ac:dyDescent="0.25">
      <c r="A31" t="s">
        <v>105</v>
      </c>
    </row>
    <row r="32" spans="1:1" x14ac:dyDescent="0.25">
      <c r="A32" t="s">
        <v>106</v>
      </c>
    </row>
    <row r="33" spans="1:1" x14ac:dyDescent="0.25">
      <c r="A33" t="s">
        <v>107</v>
      </c>
    </row>
    <row r="34" spans="1:1" x14ac:dyDescent="0.25">
      <c r="A34" t="s">
        <v>108</v>
      </c>
    </row>
    <row r="35" spans="1:1" x14ac:dyDescent="0.25">
      <c r="A35" t="s">
        <v>109</v>
      </c>
    </row>
    <row r="36" spans="1:1" x14ac:dyDescent="0.25">
      <c r="A36" t="s">
        <v>110</v>
      </c>
    </row>
    <row r="37" spans="1:1" x14ac:dyDescent="0.25">
      <c r="A37" t="s">
        <v>111</v>
      </c>
    </row>
    <row r="38" spans="1:1" x14ac:dyDescent="0.25">
      <c r="A38" t="s">
        <v>112</v>
      </c>
    </row>
    <row r="39" spans="1:1" x14ac:dyDescent="0.25">
      <c r="A39" t="s">
        <v>113</v>
      </c>
    </row>
    <row r="40" spans="1:1" x14ac:dyDescent="0.25">
      <c r="A40" t="s">
        <v>114</v>
      </c>
    </row>
    <row r="41" spans="1:1" x14ac:dyDescent="0.25">
      <c r="A41" t="s">
        <v>115</v>
      </c>
    </row>
    <row r="42" spans="1:1" x14ac:dyDescent="0.25">
      <c r="A42" t="s">
        <v>116</v>
      </c>
    </row>
    <row r="43" spans="1:1" x14ac:dyDescent="0.25">
      <c r="A43" t="s">
        <v>117</v>
      </c>
    </row>
    <row r="44" spans="1:1" x14ac:dyDescent="0.25">
      <c r="A44" t="s">
        <v>118</v>
      </c>
    </row>
    <row r="45" spans="1:1" x14ac:dyDescent="0.25">
      <c r="A45" t="s">
        <v>119</v>
      </c>
    </row>
    <row r="46" spans="1:1" x14ac:dyDescent="0.25">
      <c r="A46" t="s">
        <v>120</v>
      </c>
    </row>
    <row r="47" spans="1:1" x14ac:dyDescent="0.25">
      <c r="A47" t="s">
        <v>121</v>
      </c>
    </row>
    <row r="48" spans="1:1" x14ac:dyDescent="0.25">
      <c r="A48" t="s">
        <v>122</v>
      </c>
    </row>
    <row r="49" spans="1:1" x14ac:dyDescent="0.25">
      <c r="A49" t="s">
        <v>123</v>
      </c>
    </row>
    <row r="50" spans="1:1" x14ac:dyDescent="0.25">
      <c r="A50" t="s">
        <v>124</v>
      </c>
    </row>
    <row r="51" spans="1:1" x14ac:dyDescent="0.25">
      <c r="A51" t="s">
        <v>125</v>
      </c>
    </row>
    <row r="52" spans="1:1" x14ac:dyDescent="0.25">
      <c r="A52" t="s">
        <v>126</v>
      </c>
    </row>
    <row r="53" spans="1:1" x14ac:dyDescent="0.25">
      <c r="A53" t="s">
        <v>127</v>
      </c>
    </row>
    <row r="54" spans="1:1" x14ac:dyDescent="0.25">
      <c r="A54" t="s">
        <v>128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Sezione A </vt:lpstr>
      <vt:lpstr>Sezione B</vt:lpstr>
      <vt:lpstr>Sezione C</vt:lpstr>
      <vt:lpstr>Sezione D</vt:lpstr>
      <vt:lpstr>Sezione E</vt:lpstr>
      <vt:lpstr>Sezione F</vt:lpstr>
      <vt:lpstr>Sezione G - Dati</vt:lpstr>
      <vt:lpstr>Denominazione</vt:lpstr>
      <vt:lpstr>'Sezione A '!Print_Area</vt:lpstr>
      <vt:lpstr>'Sezione B'!Print_Area</vt:lpstr>
      <vt:lpstr>'Sezione C'!Print_Area</vt:lpstr>
      <vt:lpstr>'Sezione D'!Print_Area</vt:lpstr>
      <vt:lpstr>'Sezione E'!Print_Area</vt:lpstr>
      <vt:lpstr>'Sezione F'!Print_Area</vt:lpstr>
      <vt:lpstr>'Sezione G - Dati'!Print_Area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Fiammetta Ricci</dc:creator>
  <cp:lastModifiedBy>Centro Diffusione Lingua e Cultura Italiana</cp:lastModifiedBy>
  <cp:lastPrinted>2023-10-23T10:41:06Z</cp:lastPrinted>
  <dcterms:created xsi:type="dcterms:W3CDTF">2015-06-05T18:19:34Z</dcterms:created>
  <dcterms:modified xsi:type="dcterms:W3CDTF">2024-04-11T08:34:06Z</dcterms:modified>
</cp:coreProperties>
</file>